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2024\ФУД декабрь Пригородная\"/>
    </mc:Choice>
  </mc:AlternateContent>
  <xr:revisionPtr revIDLastSave="0" documentId="13_ncr:1_{C9C78F39-E13E-4535-9019-CEBF149ADC7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29" i="1" l="1"/>
  <c r="B170" i="1" l="1"/>
  <c r="A170" i="1"/>
  <c r="L169" i="1"/>
  <c r="J169" i="1"/>
  <c r="I169" i="1"/>
  <c r="H169" i="1"/>
  <c r="G169" i="1"/>
  <c r="F169" i="1"/>
  <c r="B161" i="1"/>
  <c r="A161" i="1"/>
  <c r="L160" i="1"/>
  <c r="L170" i="1" s="1"/>
  <c r="J160" i="1"/>
  <c r="J170" i="1" s="1"/>
  <c r="I160" i="1"/>
  <c r="I170" i="1" s="1"/>
  <c r="H160" i="1"/>
  <c r="H170" i="1" s="1"/>
  <c r="G160" i="1"/>
  <c r="G170" i="1" s="1"/>
  <c r="F160" i="1"/>
  <c r="F170" i="1" s="1"/>
  <c r="B153" i="1"/>
  <c r="A153" i="1"/>
  <c r="L152" i="1"/>
  <c r="J152" i="1"/>
  <c r="I152" i="1"/>
  <c r="H152" i="1"/>
  <c r="G152" i="1"/>
  <c r="F152" i="1"/>
  <c r="B145" i="1"/>
  <c r="A145" i="1"/>
  <c r="L144" i="1"/>
  <c r="J144" i="1"/>
  <c r="J153" i="1" s="1"/>
  <c r="I144" i="1"/>
  <c r="I153" i="1" s="1"/>
  <c r="H144" i="1"/>
  <c r="H153" i="1" s="1"/>
  <c r="G144" i="1"/>
  <c r="G153" i="1" s="1"/>
  <c r="F144" i="1"/>
  <c r="F153" i="1" s="1"/>
  <c r="B138" i="1"/>
  <c r="A138" i="1"/>
  <c r="L137" i="1"/>
  <c r="J137" i="1"/>
  <c r="I137" i="1"/>
  <c r="H137" i="1"/>
  <c r="G137" i="1"/>
  <c r="F137" i="1"/>
  <c r="B130" i="1"/>
  <c r="A130" i="1"/>
  <c r="J129" i="1"/>
  <c r="J138" i="1" s="1"/>
  <c r="I129" i="1"/>
  <c r="I138" i="1" s="1"/>
  <c r="H129" i="1"/>
  <c r="H138" i="1" s="1"/>
  <c r="G129" i="1"/>
  <c r="G138" i="1" s="1"/>
  <c r="F129" i="1"/>
  <c r="F138" i="1" s="1"/>
  <c r="B122" i="1"/>
  <c r="A122" i="1"/>
  <c r="L121" i="1"/>
  <c r="J121" i="1"/>
  <c r="I121" i="1"/>
  <c r="H121" i="1"/>
  <c r="G121" i="1"/>
  <c r="F121" i="1"/>
  <c r="B113" i="1"/>
  <c r="A113" i="1"/>
  <c r="L112" i="1"/>
  <c r="J112" i="1"/>
  <c r="J122" i="1" s="1"/>
  <c r="I112" i="1"/>
  <c r="I122" i="1" s="1"/>
  <c r="H112" i="1"/>
  <c r="G112" i="1"/>
  <c r="G122" i="1" s="1"/>
  <c r="F112" i="1"/>
  <c r="F122" i="1" s="1"/>
  <c r="B105" i="1"/>
  <c r="A105" i="1"/>
  <c r="L104" i="1"/>
  <c r="J104" i="1"/>
  <c r="I104" i="1"/>
  <c r="H104" i="1"/>
  <c r="G104" i="1"/>
  <c r="F104" i="1"/>
  <c r="B96" i="1"/>
  <c r="A96" i="1"/>
  <c r="L95" i="1"/>
  <c r="J95" i="1"/>
  <c r="J105" i="1" s="1"/>
  <c r="I95" i="1"/>
  <c r="H95" i="1"/>
  <c r="H105" i="1" s="1"/>
  <c r="G95" i="1"/>
  <c r="G105" i="1" s="1"/>
  <c r="F95" i="1"/>
  <c r="F105" i="1" s="1"/>
  <c r="B88" i="1"/>
  <c r="A88" i="1"/>
  <c r="L87" i="1"/>
  <c r="J87" i="1"/>
  <c r="I87" i="1"/>
  <c r="H87" i="1"/>
  <c r="G87" i="1"/>
  <c r="F87" i="1"/>
  <c r="B79" i="1"/>
  <c r="A79" i="1"/>
  <c r="L78" i="1"/>
  <c r="L88" i="1" s="1"/>
  <c r="J78" i="1"/>
  <c r="I78" i="1"/>
  <c r="I88" i="1" s="1"/>
  <c r="H78" i="1"/>
  <c r="H88" i="1" s="1"/>
  <c r="G78" i="1"/>
  <c r="F78" i="1"/>
  <c r="F88" i="1" s="1"/>
  <c r="B71" i="1"/>
  <c r="A71" i="1"/>
  <c r="L70" i="1"/>
  <c r="J70" i="1"/>
  <c r="I70" i="1"/>
  <c r="H70" i="1"/>
  <c r="G70" i="1"/>
  <c r="F70" i="1"/>
  <c r="B62" i="1"/>
  <c r="A62" i="1"/>
  <c r="L61" i="1"/>
  <c r="J61" i="1"/>
  <c r="J71" i="1" s="1"/>
  <c r="I61" i="1"/>
  <c r="I71" i="1" s="1"/>
  <c r="H61" i="1"/>
  <c r="H71" i="1" s="1"/>
  <c r="G61" i="1"/>
  <c r="F61" i="1"/>
  <c r="B54" i="1"/>
  <c r="A54" i="1"/>
  <c r="L53" i="1"/>
  <c r="J53" i="1"/>
  <c r="I53" i="1"/>
  <c r="H53" i="1"/>
  <c r="G53" i="1"/>
  <c r="F53" i="1"/>
  <c r="B45" i="1"/>
  <c r="A45" i="1"/>
  <c r="L44" i="1"/>
  <c r="J44" i="1"/>
  <c r="J54" i="1" s="1"/>
  <c r="I44" i="1"/>
  <c r="I54" i="1" s="1"/>
  <c r="H44" i="1"/>
  <c r="H54" i="1" s="1"/>
  <c r="G44" i="1"/>
  <c r="G54" i="1" s="1"/>
  <c r="F44" i="1"/>
  <c r="F54" i="1" s="1"/>
  <c r="B37" i="1"/>
  <c r="A37" i="1"/>
  <c r="L36" i="1"/>
  <c r="J36" i="1"/>
  <c r="I36" i="1"/>
  <c r="H36" i="1"/>
  <c r="G36" i="1"/>
  <c r="F36" i="1"/>
  <c r="B29" i="1"/>
  <c r="A29" i="1"/>
  <c r="L28" i="1"/>
  <c r="J28" i="1"/>
  <c r="I28" i="1"/>
  <c r="I37" i="1" s="1"/>
  <c r="H28" i="1"/>
  <c r="H37" i="1" s="1"/>
  <c r="G28" i="1"/>
  <c r="G37" i="1" s="1"/>
  <c r="F28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I21" i="1" s="1"/>
  <c r="H12" i="1"/>
  <c r="H21" i="1" s="1"/>
  <c r="G12" i="1"/>
  <c r="F12" i="1"/>
  <c r="G71" i="1" l="1"/>
  <c r="H122" i="1"/>
  <c r="F21" i="1"/>
  <c r="G21" i="1"/>
  <c r="J37" i="1"/>
  <c r="F37" i="1"/>
  <c r="L138" i="1"/>
  <c r="L122" i="1"/>
  <c r="L71" i="1"/>
  <c r="L54" i="1"/>
  <c r="L21" i="1"/>
  <c r="I105" i="1"/>
  <c r="F71" i="1"/>
  <c r="G88" i="1"/>
  <c r="G171" i="1" s="1"/>
  <c r="L153" i="1"/>
  <c r="H171" i="1"/>
  <c r="L105" i="1"/>
  <c r="J88" i="1"/>
  <c r="L37" i="1"/>
  <c r="I171" i="1"/>
  <c r="J21" i="1"/>
  <c r="F171" i="1" l="1"/>
  <c r="J171" i="1"/>
  <c r="L171" i="1"/>
</calcChain>
</file>

<file path=xl/sharedStrings.xml><?xml version="1.0" encoding="utf-8"?>
<sst xmlns="http://schemas.openxmlformats.org/spreadsheetml/2006/main" count="417" uniqueCount="177">
  <si>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</si>
  <si>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</si>
  <si>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</si>
  <si>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</si>
  <si>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</si>
  <si>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</si>
  <si>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</si>
  <si>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</si>
  <si>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</si>
  <si>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</si>
  <si>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</si>
  <si>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</si>
  <si>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</si>
  <si>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</si>
  <si>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</si>
  <si>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</si>
  <si>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</si>
  <si>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</si>
  <si>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</si>
  <si>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</si>
  <si>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</si>
  <si>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</si>
  <si>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</si>
  <si>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</si>
  <si>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</si>
  <si>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</si>
  <si>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</si>
  <si>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</si>
  <si>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</si>
  <si>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</si>
  <si>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</si>
  <si>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</si>
  <si>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</si>
  <si>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</si>
  <si>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</si>
  <si>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</si>
  <si>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</t>
  </si>
  <si>
    <t>Хлеб пшеничный</t>
  </si>
  <si>
    <t>№189</t>
  </si>
  <si>
    <t>№382</t>
  </si>
  <si>
    <t>ПР</t>
  </si>
  <si>
    <t>Рассольник Ленинградский</t>
  </si>
  <si>
    <t>Компот из апельсинов</t>
  </si>
  <si>
    <t>Хлеб ржаной</t>
  </si>
  <si>
    <t>№71</t>
  </si>
  <si>
    <t>№96</t>
  </si>
  <si>
    <t>№346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</si>
  <si>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</si>
  <si>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</si>
  <si>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</si>
  <si>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</si>
  <si>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</si>
  <si>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</si>
  <si>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</si>
  <si>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</si>
  <si>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</si>
  <si>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</si>
  <si>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</si>
  <si>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</si>
  <si>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</si>
  <si>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>Кофейный напиток</t>
  </si>
  <si>
    <t>№224</t>
  </si>
  <si>
    <t>№209</t>
  </si>
  <si>
    <t>№432</t>
  </si>
  <si>
    <t>Суп картофельный с пельменями</t>
  </si>
  <si>
    <t>Сок яблочный</t>
  </si>
  <si>
    <t>№88</t>
  </si>
  <si>
    <t>№290</t>
  </si>
  <si>
    <t>№389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</si>
  <si>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</si>
  <si>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</si>
  <si>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</si>
  <si>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</si>
  <si>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</si>
  <si>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</si>
  <si>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Суп с вермишелью</t>
  </si>
  <si>
    <t>Каша гречневая рассыпчатая</t>
  </si>
  <si>
    <t>Компот из свежих плодов</t>
  </si>
  <si>
    <t>№103</t>
  </si>
  <si>
    <t>№323</t>
  </si>
  <si>
    <t>№342</t>
  </si>
  <si>
    <t>Плов из отварной говядины</t>
  </si>
  <si>
    <t>№244</t>
  </si>
  <si>
    <t>Суп с рыбными консервами</t>
  </si>
  <si>
    <t>Кнели куриные с соусом томатным</t>
  </si>
  <si>
    <t>Компот из свежих ягод</t>
  </si>
  <si>
    <t>№319</t>
  </si>
  <si>
    <t>№375</t>
  </si>
  <si>
    <t>№1</t>
  </si>
  <si>
    <t>Суп картофельный с бобовыми</t>
  </si>
  <si>
    <t>Компот из смеси сухофруктов</t>
  </si>
  <si>
    <t>№ 41</t>
  </si>
  <si>
    <t>№102</t>
  </si>
  <si>
    <t>№234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</si>
  <si>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</si>
  <si>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</si>
  <si>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</si>
  <si>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</si>
  <si>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</si>
  <si>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</si>
  <si>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</si>
  <si>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№99</t>
  </si>
  <si>
    <t>№348</t>
  </si>
  <si>
    <t>№232</t>
  </si>
  <si>
    <t>№166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</si>
  <si>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</si>
  <si>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</si>
  <si>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</si>
  <si>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</si>
  <si>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</si>
  <si>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</si>
  <si>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Макаронные изделия отварные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</si>
  <si>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</si>
  <si>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</si>
  <si>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</si>
  <si>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</si>
  <si>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</si>
  <si>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</si>
  <si>
    <t>МБОУ "Пригородная СОШ №1"</t>
  </si>
  <si>
    <t>Директор</t>
  </si>
  <si>
    <t>Юлусова О.В.</t>
  </si>
  <si>
    <t>Яйца вареные</t>
  </si>
  <si>
    <t>Фрукты свежие (Яблоко)</t>
  </si>
  <si>
    <t>№340</t>
  </si>
  <si>
    <t>первое блюдо</t>
  </si>
  <si>
    <t>второе блюдо</t>
  </si>
  <si>
    <t xml:space="preserve">хлеб </t>
  </si>
  <si>
    <t>Овощи свежие в нарезке (Помидор)</t>
  </si>
  <si>
    <t>Плов из птицы</t>
  </si>
  <si>
    <t>Хлеб дарницкий</t>
  </si>
  <si>
    <t>№291</t>
  </si>
  <si>
    <t>второе</t>
  </si>
  <si>
    <t xml:space="preserve">Овощные палочки </t>
  </si>
  <si>
    <t>Салат из моркови и яблок</t>
  </si>
  <si>
    <t>Бутерброды с сыром</t>
  </si>
  <si>
    <t>Фрукты свежие (Мандарин)</t>
  </si>
  <si>
    <t>№3</t>
  </si>
  <si>
    <t>Овощи свежие в нарезке (сладкий перец)</t>
  </si>
  <si>
    <t>Фрикадельки из птицы</t>
  </si>
  <si>
    <t>Капуста тушеная</t>
  </si>
  <si>
    <t>№297</t>
  </si>
  <si>
    <t>№139</t>
  </si>
  <si>
    <t>Фрукты свежие (Груша)</t>
  </si>
  <si>
    <t>Салат "Дары осени"</t>
  </si>
  <si>
    <t>№54</t>
  </si>
  <si>
    <t>№110</t>
  </si>
  <si>
    <t>Овощи свежие в нарезке (огурец)</t>
  </si>
  <si>
    <t>Сок фруктовый (инд.упк)</t>
  </si>
  <si>
    <t>Салат "Полонынский"</t>
  </si>
  <si>
    <t>№28</t>
  </si>
  <si>
    <t>№87</t>
  </si>
  <si>
    <t>Каша пшенная жидкая</t>
  </si>
  <si>
    <t>Бутерброд с сыром</t>
  </si>
  <si>
    <t>Фрукты свежие (Банан)</t>
  </si>
  <si>
    <t>Салат Витаминный (1-й вариант)</t>
  </si>
  <si>
    <t>Фрикадельки рыбные запеченные с соусом сметанным</t>
  </si>
  <si>
    <t>Рис отварной с овощами</t>
  </si>
  <si>
    <t>№58</t>
  </si>
  <si>
    <t>Бутерброд с маслом (батон)</t>
  </si>
  <si>
    <t>Чай с молоком</t>
  </si>
  <si>
    <t>№378</t>
  </si>
  <si>
    <t>№25</t>
  </si>
  <si>
    <t>Овощи свежие в нарезке (помидор)</t>
  </si>
  <si>
    <t>Рыба запеченная с соусом сметанным</t>
  </si>
  <si>
    <t xml:space="preserve">Каша рассыпчатаяс овощами (гречневая) </t>
  </si>
  <si>
    <t>Винигрет овощной</t>
  </si>
  <si>
    <t>Сок фруктовый (инд.упак.)</t>
  </si>
  <si>
    <t>№225</t>
  </si>
  <si>
    <t>Рагу из птицы</t>
  </si>
  <si>
    <t>№309</t>
  </si>
  <si>
    <t>Овощные палочки</t>
  </si>
  <si>
    <t>Котлета "Здоровье"  с соусом томатным</t>
  </si>
  <si>
    <t>№38</t>
  </si>
  <si>
    <t>Салат "Школьный  вальс"</t>
  </si>
  <si>
    <t>Кисель витаминизированный "Витошка"</t>
  </si>
  <si>
    <t>№29</t>
  </si>
  <si>
    <t>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</si>
</sst>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2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4" fontId="1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0" fillId="6" borderId="2" xfId="0" applyFill="1" applyBorder="1" applyProtection="1"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2" fontId="0" fillId="6" borderId="6" xfId="0" applyNumberFormat="1" applyFill="1" applyBorder="1" applyAlignment="1" applyProtection="1">
      <alignment horizontal="center"/>
      <protection locked="0"/>
    </xf>
    <xf numFmtId="0" fontId="14" fillId="0" borderId="6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6" fillId="0" borderId="22" xfId="0" applyFont="1" applyBorder="1" applyAlignment="1">
      <alignment horizontal="center"/>
    </xf>
    <xf numFmtId="0" fontId="13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13" fillId="6" borderId="4" xfId="0" applyNumberFormat="1" applyFont="1" applyFill="1" applyBorder="1" applyAlignment="1">
      <alignment horizontal="center" vertical="center" wrapText="1"/>
    </xf>
    <xf numFmtId="2" fontId="0" fillId="6" borderId="4" xfId="0" applyNumberFormat="1" applyFill="1" applyBorder="1" applyAlignment="1" applyProtection="1">
      <alignment horizontal="center"/>
      <protection locked="0"/>
    </xf>
    <xf numFmtId="164" fontId="13" fillId="6" borderId="2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3" fillId="6" borderId="28" xfId="0" applyNumberFormat="1" applyFont="1" applyFill="1" applyBorder="1" applyAlignment="1">
      <alignment horizontal="center" vertical="center" wrapText="1"/>
    </xf>
    <xf numFmtId="164" fontId="13" fillId="6" borderId="24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164" fontId="13" fillId="6" borderId="30" xfId="0" applyNumberFormat="1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0" fillId="0" borderId="25" xfId="0" applyBorder="1"/>
    <xf numFmtId="0" fontId="1" fillId="6" borderId="4" xfId="0" applyFont="1" applyFill="1" applyBorder="1" applyAlignment="1" applyProtection="1">
      <alignment horizontal="left" wrapText="1"/>
      <protection locked="0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5" xfId="0" applyFont="1" applyBorder="1" applyAlignment="1">
      <alignment vertical="top" wrapText="1"/>
    </xf>
    <xf numFmtId="0" fontId="0" fillId="0" borderId="25" xfId="0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3" fillId="5" borderId="25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30" xfId="0" applyFont="1" applyBorder="1" applyAlignment="1">
      <alignment horizontal="center" vertical="top" wrapText="1"/>
    </xf>
    <xf numFmtId="164" fontId="13" fillId="6" borderId="8" xfId="0" applyNumberFormat="1" applyFont="1" applyFill="1" applyBorder="1" applyAlignment="1">
      <alignment horizontal="center" vertical="center" wrapText="1"/>
    </xf>
    <xf numFmtId="164" fontId="13" fillId="6" borderId="32" xfId="0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6" fillId="0" borderId="25" xfId="0" applyFont="1" applyBorder="1" applyAlignment="1" applyProtection="1">
      <alignment horizontal="right"/>
      <protection locked="0"/>
    </xf>
    <xf numFmtId="0" fontId="13" fillId="5" borderId="3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17" fillId="6" borderId="2" xfId="0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2" fillId="6" borderId="2" xfId="0" applyFont="1" applyFill="1" applyBorder="1" applyAlignment="1">
      <alignment vertical="center" wrapText="1"/>
    </xf>
    <xf numFmtId="0" fontId="0" fillId="6" borderId="6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7" borderId="2" xfId="0" applyFill="1" applyBorder="1" applyProtection="1">
      <protection locked="0"/>
    </xf>
    <xf numFmtId="0" fontId="12" fillId="7" borderId="2" xfId="0" applyFont="1" applyFill="1" applyBorder="1" applyAlignment="1" applyProtection="1">
      <alignment vertical="center" wrapText="1"/>
      <protection locked="0"/>
    </xf>
    <xf numFmtId="0" fontId="13" fillId="7" borderId="2" xfId="0" applyFont="1" applyFill="1" applyBorder="1" applyAlignment="1" applyProtection="1">
      <alignment horizontal="center" vertical="center" wrapText="1"/>
      <protection locked="0"/>
    </xf>
    <xf numFmtId="164" fontId="13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2" fontId="0" fillId="6" borderId="2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 wrapText="1"/>
      <protection locked="0"/>
    </xf>
    <xf numFmtId="0" fontId="13" fillId="6" borderId="24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13" fillId="6" borderId="5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1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118</v>
      </c>
      <c r="D1" s="62"/>
      <c r="E1" s="62"/>
      <c r="F1" s="12" t="s">
        <v>16</v>
      </c>
      <c r="G1" s="2" t="s">
        <v>17</v>
      </c>
      <c r="H1" s="63" t="s">
        <v>119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120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5">
      <c r="C4" s="2"/>
      <c r="D4" s="4"/>
      <c r="H4" s="44" t="s">
        <v>32</v>
      </c>
      <c r="I4" s="44" t="s">
        <v>33</v>
      </c>
      <c r="J4" s="44" t="s">
        <v>34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35</v>
      </c>
      <c r="F6" s="137">
        <v>200</v>
      </c>
      <c r="G6" s="64">
        <v>5.9</v>
      </c>
      <c r="H6" s="64">
        <v>8</v>
      </c>
      <c r="I6" s="64">
        <v>26.7</v>
      </c>
      <c r="J6" s="64">
        <v>289.60000000000002</v>
      </c>
      <c r="K6" s="51" t="s">
        <v>38</v>
      </c>
      <c r="L6" s="78">
        <v>21.13</v>
      </c>
    </row>
    <row r="7" spans="1:12" ht="14.4" x14ac:dyDescent="0.3">
      <c r="A7" s="23"/>
      <c r="B7" s="15"/>
      <c r="C7" s="11"/>
      <c r="D7" s="77"/>
      <c r="E7" s="48" t="s">
        <v>121</v>
      </c>
      <c r="F7" s="137">
        <v>40</v>
      </c>
      <c r="G7" s="64">
        <v>5</v>
      </c>
      <c r="H7" s="64">
        <v>4.5</v>
      </c>
      <c r="I7" s="64">
        <v>0.3</v>
      </c>
      <c r="J7" s="64">
        <v>61.3</v>
      </c>
      <c r="K7" s="49" t="s">
        <v>62</v>
      </c>
      <c r="L7" s="78">
        <v>12.68</v>
      </c>
    </row>
    <row r="8" spans="1:12" ht="14.4" x14ac:dyDescent="0.3">
      <c r="A8" s="23"/>
      <c r="B8" s="15"/>
      <c r="C8" s="11"/>
      <c r="D8" s="100" t="s">
        <v>22</v>
      </c>
      <c r="E8" s="48" t="s">
        <v>36</v>
      </c>
      <c r="F8" s="138">
        <v>200</v>
      </c>
      <c r="G8" s="64">
        <v>3.8</v>
      </c>
      <c r="H8" s="64">
        <v>3</v>
      </c>
      <c r="I8" s="64">
        <v>14.4</v>
      </c>
      <c r="J8" s="64">
        <v>96.1</v>
      </c>
      <c r="K8" s="49" t="s">
        <v>39</v>
      </c>
      <c r="L8" s="79">
        <v>10.96</v>
      </c>
    </row>
    <row r="9" spans="1:12" ht="14.4" x14ac:dyDescent="0.3">
      <c r="A9" s="23"/>
      <c r="B9" s="15"/>
      <c r="C9" s="11"/>
      <c r="D9" s="100" t="s">
        <v>23</v>
      </c>
      <c r="E9" s="48" t="s">
        <v>37</v>
      </c>
      <c r="F9" s="138">
        <v>20</v>
      </c>
      <c r="G9" s="64">
        <v>1.5</v>
      </c>
      <c r="H9" s="64">
        <v>0.1</v>
      </c>
      <c r="I9" s="64">
        <v>10</v>
      </c>
      <c r="J9" s="64">
        <v>47.4</v>
      </c>
      <c r="K9" s="49" t="s">
        <v>40</v>
      </c>
      <c r="L9" s="80">
        <v>0.92</v>
      </c>
    </row>
    <row r="10" spans="1:12" ht="14.4" x14ac:dyDescent="0.3">
      <c r="A10" s="23"/>
      <c r="B10" s="15"/>
      <c r="C10" s="11"/>
      <c r="D10" s="7" t="s">
        <v>24</v>
      </c>
      <c r="E10" s="101" t="s">
        <v>122</v>
      </c>
      <c r="F10" s="137">
        <v>100</v>
      </c>
      <c r="G10" s="64">
        <v>0.4</v>
      </c>
      <c r="H10" s="64">
        <v>0.4</v>
      </c>
      <c r="I10" s="64">
        <v>9.5</v>
      </c>
      <c r="J10" s="64">
        <v>45.6</v>
      </c>
      <c r="K10" s="65" t="s">
        <v>123</v>
      </c>
      <c r="L10" s="80">
        <v>18.940000000000001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0"/>
      <c r="L11" s="111"/>
    </row>
    <row r="12" spans="1:12" ht="14.4" x14ac:dyDescent="0.3">
      <c r="A12" s="24"/>
      <c r="B12" s="17"/>
      <c r="C12" s="8"/>
      <c r="D12" s="18" t="s">
        <v>29</v>
      </c>
      <c r="E12" s="104"/>
      <c r="F12" s="90">
        <f>SUM(F6:F11)</f>
        <v>560</v>
      </c>
      <c r="G12" s="19">
        <f>SUM(G6:G11)</f>
        <v>16.599999999999998</v>
      </c>
      <c r="H12" s="19">
        <f>SUM(H6:H11)</f>
        <v>16</v>
      </c>
      <c r="I12" s="19">
        <f>SUM(I6:I11)</f>
        <v>60.9</v>
      </c>
      <c r="J12" s="19">
        <f>SUM(J6:J11)</f>
        <v>540</v>
      </c>
      <c r="K12" s="19"/>
      <c r="L12" s="112">
        <f>SUM(L6:L11)</f>
        <v>64.63000000000001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102" t="s">
        <v>26</v>
      </c>
      <c r="E13" s="68" t="s">
        <v>127</v>
      </c>
      <c r="F13" s="76">
        <v>60</v>
      </c>
      <c r="G13" s="113">
        <v>0.6</v>
      </c>
      <c r="H13" s="87">
        <v>0.1</v>
      </c>
      <c r="I13" s="114">
        <v>2.2000000000000002</v>
      </c>
      <c r="J13" s="91">
        <v>13.9</v>
      </c>
      <c r="K13" s="92" t="s">
        <v>44</v>
      </c>
      <c r="L13" s="71">
        <v>12.5</v>
      </c>
    </row>
    <row r="14" spans="1:12" ht="14.4" x14ac:dyDescent="0.3">
      <c r="A14" s="23"/>
      <c r="B14" s="15"/>
      <c r="C14" s="11"/>
      <c r="D14" s="100" t="s">
        <v>124</v>
      </c>
      <c r="E14" s="68" t="s">
        <v>89</v>
      </c>
      <c r="F14" s="76">
        <v>200</v>
      </c>
      <c r="G14" s="96">
        <v>4.5999999999999996</v>
      </c>
      <c r="H14" s="73">
        <v>4.3</v>
      </c>
      <c r="I14" s="89">
        <v>15.1</v>
      </c>
      <c r="J14" s="76">
        <v>117.7</v>
      </c>
      <c r="K14" s="93" t="s">
        <v>92</v>
      </c>
      <c r="L14" s="71">
        <v>2.63</v>
      </c>
    </row>
    <row r="15" spans="1:12" ht="14.4" x14ac:dyDescent="0.3">
      <c r="A15" s="23"/>
      <c r="B15" s="15"/>
      <c r="C15" s="11"/>
      <c r="D15" s="103" t="s">
        <v>125</v>
      </c>
      <c r="E15" s="68" t="s">
        <v>128</v>
      </c>
      <c r="F15" s="76">
        <v>200</v>
      </c>
      <c r="G15" s="96">
        <v>21.9</v>
      </c>
      <c r="H15" s="73">
        <v>27.4</v>
      </c>
      <c r="I15" s="89">
        <v>51.2</v>
      </c>
      <c r="J15" s="76">
        <v>417.1</v>
      </c>
      <c r="K15" s="93" t="s">
        <v>130</v>
      </c>
      <c r="L15" s="71">
        <v>65.08</v>
      </c>
    </row>
    <row r="16" spans="1:12" ht="14.4" x14ac:dyDescent="0.3">
      <c r="A16" s="23"/>
      <c r="B16" s="15"/>
      <c r="C16" s="11"/>
      <c r="D16" s="7" t="s">
        <v>28</v>
      </c>
      <c r="E16" s="97" t="s">
        <v>42</v>
      </c>
      <c r="F16" s="76">
        <v>200</v>
      </c>
      <c r="G16" s="98">
        <v>0.3</v>
      </c>
      <c r="H16" s="74">
        <v>0.1</v>
      </c>
      <c r="I16" s="74">
        <v>25.9</v>
      </c>
      <c r="J16" s="75">
        <v>106.9</v>
      </c>
      <c r="K16" s="99" t="s">
        <v>46</v>
      </c>
      <c r="L16" s="71">
        <v>11.2</v>
      </c>
    </row>
    <row r="17" spans="1:12" ht="14.4" x14ac:dyDescent="0.3">
      <c r="A17" s="23"/>
      <c r="B17" s="15"/>
      <c r="C17" s="11"/>
      <c r="D17" s="10" t="s">
        <v>126</v>
      </c>
      <c r="E17" s="68" t="s">
        <v>129</v>
      </c>
      <c r="F17" s="76">
        <v>20</v>
      </c>
      <c r="G17" s="73">
        <v>1.6</v>
      </c>
      <c r="H17" s="73">
        <v>0.6</v>
      </c>
      <c r="I17" s="73">
        <v>9.6</v>
      </c>
      <c r="J17" s="76">
        <v>51.8</v>
      </c>
      <c r="K17" s="69" t="s">
        <v>40</v>
      </c>
      <c r="L17" s="71">
        <v>0.83</v>
      </c>
    </row>
    <row r="18" spans="1:12" ht="14.4" x14ac:dyDescent="0.3">
      <c r="A18" s="23"/>
      <c r="B18" s="15"/>
      <c r="C18" s="11"/>
      <c r="D18" s="7" t="s">
        <v>126</v>
      </c>
      <c r="E18" s="68" t="s">
        <v>37</v>
      </c>
      <c r="F18" s="76">
        <v>40</v>
      </c>
      <c r="G18" s="73">
        <v>3.1</v>
      </c>
      <c r="H18" s="73">
        <v>0.3</v>
      </c>
      <c r="I18" s="73">
        <v>20.100000000000001</v>
      </c>
      <c r="J18" s="76">
        <v>94.7</v>
      </c>
      <c r="K18" s="69" t="s">
        <v>40</v>
      </c>
      <c r="L18" s="71">
        <v>2.16</v>
      </c>
    </row>
    <row r="19" spans="1:12" ht="14.4" x14ac:dyDescent="0.3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4"/>
      <c r="B20" s="17"/>
      <c r="C20" s="8"/>
      <c r="D20" s="18" t="s">
        <v>29</v>
      </c>
      <c r="E20" s="9"/>
      <c r="F20" s="19">
        <f>SUM(F13:F19)</f>
        <v>720</v>
      </c>
      <c r="G20" s="19">
        <f>SUM(G13:G19)</f>
        <v>32.1</v>
      </c>
      <c r="H20" s="19">
        <f>SUM(H13:H19)</f>
        <v>32.799999999999997</v>
      </c>
      <c r="I20" s="19">
        <f>SUM(I13:I19)</f>
        <v>124.1</v>
      </c>
      <c r="J20" s="19">
        <f>SUM(J13:J19)</f>
        <v>802.1</v>
      </c>
      <c r="K20" s="25"/>
      <c r="L20" s="19">
        <f>SUM(L13:L19)</f>
        <v>94.399999999999991</v>
      </c>
    </row>
    <row r="21" spans="1:12" ht="15" thickBot="1" x14ac:dyDescent="0.3">
      <c r="A21" s="29">
        <f>A6</f>
        <v>1</v>
      </c>
      <c r="B21" s="30">
        <f>B6</f>
        <v>1</v>
      </c>
      <c r="C21" s="58" t="s">
        <v>4</v>
      </c>
      <c r="D21" s="59"/>
      <c r="E21" s="31"/>
      <c r="F21" s="32">
        <f>F12+F20</f>
        <v>1280</v>
      </c>
      <c r="G21" s="32">
        <f>G12+G20</f>
        <v>48.7</v>
      </c>
      <c r="H21" s="32">
        <f>H12+H20</f>
        <v>48.8</v>
      </c>
      <c r="I21" s="32">
        <f>I12+I20</f>
        <v>185</v>
      </c>
      <c r="J21" s="32">
        <f>J12+J20</f>
        <v>1342.1</v>
      </c>
      <c r="K21" s="32"/>
      <c r="L21" s="32">
        <f>L12+L20</f>
        <v>159.03</v>
      </c>
    </row>
    <row r="22" spans="1:12" ht="15" thickBot="1" x14ac:dyDescent="0.35">
      <c r="A22" s="14">
        <v>1</v>
      </c>
      <c r="B22" s="15">
        <v>2</v>
      </c>
      <c r="C22" s="22" t="s">
        <v>20</v>
      </c>
      <c r="D22" s="81" t="s">
        <v>26</v>
      </c>
      <c r="E22" s="68" t="s">
        <v>132</v>
      </c>
      <c r="F22" s="139">
        <v>60</v>
      </c>
      <c r="G22" s="86">
        <v>0.5</v>
      </c>
      <c r="H22" s="86">
        <v>0.1</v>
      </c>
      <c r="I22" s="86">
        <v>1.5</v>
      </c>
      <c r="J22" s="86">
        <v>8.4</v>
      </c>
      <c r="K22" s="83" t="s">
        <v>44</v>
      </c>
      <c r="L22" s="86">
        <v>12.5</v>
      </c>
    </row>
    <row r="23" spans="1:12" ht="14.4" x14ac:dyDescent="0.3">
      <c r="A23" s="14"/>
      <c r="B23" s="15"/>
      <c r="C23" s="11"/>
      <c r="D23" s="67" t="s">
        <v>131</v>
      </c>
      <c r="E23" s="68" t="s">
        <v>47</v>
      </c>
      <c r="F23" s="139">
        <v>120</v>
      </c>
      <c r="G23" s="73">
        <v>16.7</v>
      </c>
      <c r="H23" s="73">
        <v>12.8</v>
      </c>
      <c r="I23" s="73">
        <v>15.3</v>
      </c>
      <c r="J23" s="73">
        <v>201.2</v>
      </c>
      <c r="K23" s="84" t="s">
        <v>49</v>
      </c>
      <c r="L23" s="78">
        <v>37.06</v>
      </c>
    </row>
    <row r="24" spans="1:12" ht="14.4" x14ac:dyDescent="0.3">
      <c r="A24" s="14"/>
      <c r="B24" s="15"/>
      <c r="C24" s="11"/>
      <c r="D24" s="67" t="s">
        <v>27</v>
      </c>
      <c r="E24" s="68" t="s">
        <v>111</v>
      </c>
      <c r="F24" s="140">
        <v>150</v>
      </c>
      <c r="G24" s="87">
        <v>5.7</v>
      </c>
      <c r="H24" s="87">
        <v>4.8</v>
      </c>
      <c r="I24" s="87">
        <v>34.9</v>
      </c>
      <c r="J24" s="87">
        <v>205.9</v>
      </c>
      <c r="K24" s="69" t="s">
        <v>50</v>
      </c>
      <c r="L24" s="79">
        <v>11.59</v>
      </c>
    </row>
    <row r="25" spans="1:12" ht="14.4" x14ac:dyDescent="0.3">
      <c r="A25" s="14"/>
      <c r="B25" s="15"/>
      <c r="C25" s="11"/>
      <c r="D25" s="105" t="s">
        <v>22</v>
      </c>
      <c r="E25" s="68" t="s">
        <v>48</v>
      </c>
      <c r="F25" s="141">
        <v>200</v>
      </c>
      <c r="G25" s="73">
        <v>0.3</v>
      </c>
      <c r="H25" s="73">
        <v>0</v>
      </c>
      <c r="I25" s="73">
        <v>15.2</v>
      </c>
      <c r="J25" s="73">
        <v>62.1</v>
      </c>
      <c r="K25" s="69" t="s">
        <v>51</v>
      </c>
      <c r="L25" s="79">
        <v>1.86</v>
      </c>
    </row>
    <row r="26" spans="1:12" ht="14.4" x14ac:dyDescent="0.3">
      <c r="A26" s="14"/>
      <c r="B26" s="15"/>
      <c r="C26" s="11"/>
      <c r="D26" s="100" t="s">
        <v>23</v>
      </c>
      <c r="E26" s="68" t="s">
        <v>37</v>
      </c>
      <c r="F26" s="141">
        <v>30</v>
      </c>
      <c r="G26" s="73">
        <v>2.2999999999999998</v>
      </c>
      <c r="H26" s="73">
        <v>0.2</v>
      </c>
      <c r="I26" s="73">
        <v>15.1</v>
      </c>
      <c r="J26" s="73">
        <v>71.099999999999994</v>
      </c>
      <c r="K26" s="69" t="s">
        <v>40</v>
      </c>
      <c r="L26" s="79">
        <v>1.62</v>
      </c>
    </row>
    <row r="27" spans="1:12" ht="14.4" x14ac:dyDescent="0.3">
      <c r="A27" s="14"/>
      <c r="B27" s="15"/>
      <c r="C27" s="11"/>
      <c r="D27" s="6"/>
      <c r="E27" s="107"/>
      <c r="F27" s="40"/>
      <c r="G27" s="40"/>
      <c r="H27" s="40"/>
      <c r="I27" s="40"/>
      <c r="J27" s="40"/>
      <c r="K27" s="40"/>
      <c r="L27" s="111"/>
    </row>
    <row r="28" spans="1:12" ht="14.4" x14ac:dyDescent="0.3">
      <c r="A28" s="16"/>
      <c r="B28" s="17"/>
      <c r="C28" s="8"/>
      <c r="D28" s="18" t="s">
        <v>29</v>
      </c>
      <c r="E28" s="104"/>
      <c r="F28" s="19">
        <f>SUM(F22:F27)</f>
        <v>560</v>
      </c>
      <c r="G28" s="19">
        <f>SUM(G22:G27)</f>
        <v>25.5</v>
      </c>
      <c r="H28" s="19">
        <f>SUM(H22:H27)</f>
        <v>17.899999999999999</v>
      </c>
      <c r="I28" s="19">
        <f>SUM(I22:I27)</f>
        <v>82</v>
      </c>
      <c r="J28" s="19">
        <f>SUM(J22:J27)</f>
        <v>548.70000000000005</v>
      </c>
      <c r="K28" s="19"/>
      <c r="L28" s="112">
        <f>SUM(L22:L27)</f>
        <v>64.63000000000001</v>
      </c>
    </row>
    <row r="29" spans="1:12" ht="14.4" x14ac:dyDescent="0.3">
      <c r="A29" s="13">
        <f>A22</f>
        <v>1</v>
      </c>
      <c r="B29" s="13">
        <f>B22</f>
        <v>2</v>
      </c>
      <c r="C29" s="10" t="s">
        <v>25</v>
      </c>
      <c r="D29" s="102" t="s">
        <v>26</v>
      </c>
      <c r="E29" s="68" t="s">
        <v>133</v>
      </c>
      <c r="F29" s="91">
        <v>60</v>
      </c>
      <c r="G29" s="113">
        <v>0.5</v>
      </c>
      <c r="H29" s="87">
        <v>3</v>
      </c>
      <c r="I29" s="114">
        <v>9.4</v>
      </c>
      <c r="J29" s="91">
        <v>68.099999999999994</v>
      </c>
      <c r="K29" s="69" t="s">
        <v>55</v>
      </c>
      <c r="L29" s="122">
        <v>4.3099999999999996</v>
      </c>
    </row>
    <row r="30" spans="1:12" ht="14.4" x14ac:dyDescent="0.3">
      <c r="A30" s="14"/>
      <c r="B30" s="15"/>
      <c r="C30" s="11"/>
      <c r="D30" s="100" t="s">
        <v>124</v>
      </c>
      <c r="E30" s="68" t="s">
        <v>52</v>
      </c>
      <c r="F30" s="76">
        <v>200</v>
      </c>
      <c r="G30" s="96">
        <v>3.1</v>
      </c>
      <c r="H30" s="73">
        <v>3.5</v>
      </c>
      <c r="I30" s="89">
        <v>14.9</v>
      </c>
      <c r="J30" s="76">
        <v>103.9</v>
      </c>
      <c r="K30" s="69" t="s">
        <v>56</v>
      </c>
      <c r="L30" s="122">
        <v>4.8099999999999996</v>
      </c>
    </row>
    <row r="31" spans="1:12" ht="14.4" x14ac:dyDescent="0.3">
      <c r="A31" s="14"/>
      <c r="B31" s="15"/>
      <c r="C31" s="11"/>
      <c r="D31" s="103" t="s">
        <v>125</v>
      </c>
      <c r="E31" s="68" t="s">
        <v>53</v>
      </c>
      <c r="F31" s="76">
        <v>200</v>
      </c>
      <c r="G31" s="96">
        <v>24.1</v>
      </c>
      <c r="H31" s="73">
        <v>23.1</v>
      </c>
      <c r="I31" s="89">
        <v>21.4</v>
      </c>
      <c r="J31" s="76">
        <v>389.9</v>
      </c>
      <c r="K31" s="69" t="s">
        <v>57</v>
      </c>
      <c r="L31" s="122">
        <v>79.319999999999993</v>
      </c>
    </row>
    <row r="32" spans="1:12" ht="14.4" x14ac:dyDescent="0.3">
      <c r="A32" s="14"/>
      <c r="B32" s="15"/>
      <c r="C32" s="11"/>
      <c r="D32" s="100" t="s">
        <v>28</v>
      </c>
      <c r="E32" s="68" t="s">
        <v>54</v>
      </c>
      <c r="F32" s="76">
        <v>200</v>
      </c>
      <c r="G32" s="96">
        <v>0.1</v>
      </c>
      <c r="H32" s="73">
        <v>0.1</v>
      </c>
      <c r="I32" s="89">
        <v>27.9</v>
      </c>
      <c r="J32" s="76">
        <v>78</v>
      </c>
      <c r="K32" s="69" t="s">
        <v>58</v>
      </c>
      <c r="L32" s="122">
        <v>2.96</v>
      </c>
    </row>
    <row r="33" spans="1:12" ht="14.4" x14ac:dyDescent="0.3">
      <c r="A33" s="14"/>
      <c r="B33" s="15"/>
      <c r="C33" s="11"/>
      <c r="D33" s="10" t="s">
        <v>126</v>
      </c>
      <c r="E33" s="106" t="s">
        <v>129</v>
      </c>
      <c r="F33" s="91">
        <v>20</v>
      </c>
      <c r="G33" s="73">
        <v>1.6</v>
      </c>
      <c r="H33" s="73">
        <v>0.6</v>
      </c>
      <c r="I33" s="73">
        <v>9.6</v>
      </c>
      <c r="J33" s="91">
        <v>51.8</v>
      </c>
      <c r="K33" s="69" t="s">
        <v>40</v>
      </c>
      <c r="L33" s="123">
        <v>0.83</v>
      </c>
    </row>
    <row r="34" spans="1:12" ht="14.4" x14ac:dyDescent="0.3">
      <c r="A34" s="14"/>
      <c r="B34" s="15"/>
      <c r="C34" s="11"/>
      <c r="D34" s="7" t="s">
        <v>126</v>
      </c>
      <c r="E34" s="68" t="s">
        <v>37</v>
      </c>
      <c r="F34" s="76">
        <v>40</v>
      </c>
      <c r="G34" s="73">
        <v>3.1</v>
      </c>
      <c r="H34" s="73">
        <v>0.3</v>
      </c>
      <c r="I34" s="73">
        <v>20.100000000000001</v>
      </c>
      <c r="J34" s="76">
        <v>94.7</v>
      </c>
      <c r="K34" s="69" t="s">
        <v>40</v>
      </c>
      <c r="L34" s="122">
        <v>2.16</v>
      </c>
    </row>
    <row r="35" spans="1:12" ht="14.4" x14ac:dyDescent="0.3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40"/>
      <c r="L35" s="111"/>
    </row>
    <row r="36" spans="1:12" ht="14.4" x14ac:dyDescent="0.3">
      <c r="A36" s="16"/>
      <c r="B36" s="17"/>
      <c r="C36" s="8"/>
      <c r="D36" s="18" t="s">
        <v>29</v>
      </c>
      <c r="E36" s="9"/>
      <c r="F36" s="19">
        <f>SUM(F29:F35)</f>
        <v>720</v>
      </c>
      <c r="G36" s="19">
        <f>SUM(G29:G35)</f>
        <v>32.500000000000007</v>
      </c>
      <c r="H36" s="19">
        <f>SUM(H29:H35)</f>
        <v>30.600000000000005</v>
      </c>
      <c r="I36" s="19">
        <f>SUM(I29:I35)</f>
        <v>103.29999999999998</v>
      </c>
      <c r="J36" s="19">
        <f>SUM(J29:J35)</f>
        <v>786.4</v>
      </c>
      <c r="K36" s="19"/>
      <c r="L36" s="118">
        <f>SUM(L29:L35)</f>
        <v>94.389999999999986</v>
      </c>
    </row>
    <row r="37" spans="1:12" ht="15.75" customHeight="1" thickBot="1" x14ac:dyDescent="0.3">
      <c r="A37" s="33">
        <f>A22</f>
        <v>1</v>
      </c>
      <c r="B37" s="33">
        <f>B22</f>
        <v>2</v>
      </c>
      <c r="C37" s="58" t="s">
        <v>4</v>
      </c>
      <c r="D37" s="59"/>
      <c r="E37" s="31"/>
      <c r="F37" s="32">
        <f>F28+F36</f>
        <v>1280</v>
      </c>
      <c r="G37" s="32">
        <f>G28+G36</f>
        <v>58.000000000000007</v>
      </c>
      <c r="H37" s="32">
        <f>H28+H36</f>
        <v>48.5</v>
      </c>
      <c r="I37" s="32">
        <f>I28+I36</f>
        <v>185.29999999999998</v>
      </c>
      <c r="J37" s="32">
        <f>J28+J36</f>
        <v>1335.1</v>
      </c>
      <c r="K37" s="32"/>
      <c r="L37" s="32">
        <f>L28+L36</f>
        <v>159.01999999999998</v>
      </c>
    </row>
    <row r="38" spans="1:12" ht="14.4" x14ac:dyDescent="0.3">
      <c r="A38" s="20">
        <v>1</v>
      </c>
      <c r="B38" s="21">
        <v>3</v>
      </c>
      <c r="C38" s="22" t="s">
        <v>20</v>
      </c>
      <c r="D38" s="67" t="s">
        <v>21</v>
      </c>
      <c r="E38" s="68" t="s">
        <v>59</v>
      </c>
      <c r="F38" s="139">
        <v>180</v>
      </c>
      <c r="G38" s="73">
        <v>26.6</v>
      </c>
      <c r="H38" s="73">
        <v>13.6</v>
      </c>
      <c r="I38" s="73">
        <v>24.2</v>
      </c>
      <c r="J38" s="73">
        <v>232.3</v>
      </c>
      <c r="K38" s="84" t="s">
        <v>61</v>
      </c>
      <c r="L38" s="78">
        <v>35.04</v>
      </c>
    </row>
    <row r="39" spans="1:12" ht="14.4" x14ac:dyDescent="0.3">
      <c r="A39" s="23"/>
      <c r="B39" s="15"/>
      <c r="C39" s="11"/>
      <c r="D39" s="67"/>
      <c r="E39" s="68" t="s">
        <v>134</v>
      </c>
      <c r="F39" s="139">
        <v>30</v>
      </c>
      <c r="G39" s="73">
        <v>3.5</v>
      </c>
      <c r="H39" s="73">
        <v>5.7</v>
      </c>
      <c r="I39" s="73">
        <v>9.3000000000000007</v>
      </c>
      <c r="J39" s="73">
        <v>78.3</v>
      </c>
      <c r="K39" s="69" t="s">
        <v>136</v>
      </c>
      <c r="L39" s="78">
        <v>9.09</v>
      </c>
    </row>
    <row r="40" spans="1:12" ht="14.4" x14ac:dyDescent="0.3">
      <c r="A40" s="23"/>
      <c r="B40" s="15"/>
      <c r="C40" s="11"/>
      <c r="D40" s="105" t="s">
        <v>22</v>
      </c>
      <c r="E40" s="68" t="s">
        <v>60</v>
      </c>
      <c r="F40" s="142">
        <v>200</v>
      </c>
      <c r="G40" s="87">
        <v>1.5</v>
      </c>
      <c r="H40" s="87">
        <v>1.3</v>
      </c>
      <c r="I40" s="87">
        <v>22.4</v>
      </c>
      <c r="J40" s="87">
        <v>107</v>
      </c>
      <c r="K40" s="69" t="s">
        <v>63</v>
      </c>
      <c r="L40" s="88">
        <v>10.97</v>
      </c>
    </row>
    <row r="41" spans="1:12" ht="14.4" x14ac:dyDescent="0.3">
      <c r="A41" s="23"/>
      <c r="B41" s="15"/>
      <c r="C41" s="11"/>
      <c r="D41" s="105" t="s">
        <v>24</v>
      </c>
      <c r="E41" s="68" t="s">
        <v>135</v>
      </c>
      <c r="F41" s="141">
        <v>100</v>
      </c>
      <c r="G41" s="73">
        <v>0.8</v>
      </c>
      <c r="H41" s="73">
        <v>0.2</v>
      </c>
      <c r="I41" s="73">
        <v>7.3</v>
      </c>
      <c r="J41" s="73">
        <v>36.9</v>
      </c>
      <c r="K41" s="69" t="s">
        <v>123</v>
      </c>
      <c r="L41" s="79">
        <v>8.4499999999999993</v>
      </c>
    </row>
    <row r="42" spans="1:12" ht="14.4" x14ac:dyDescent="0.3">
      <c r="A42" s="23"/>
      <c r="B42" s="15"/>
      <c r="C42" s="11"/>
      <c r="D42" s="100" t="s">
        <v>23</v>
      </c>
      <c r="E42" s="68" t="s">
        <v>37</v>
      </c>
      <c r="F42" s="141">
        <v>20</v>
      </c>
      <c r="G42" s="73">
        <v>1.5</v>
      </c>
      <c r="H42" s="73">
        <v>0.1</v>
      </c>
      <c r="I42" s="73">
        <v>10</v>
      </c>
      <c r="J42" s="73">
        <v>47.4</v>
      </c>
      <c r="K42" s="69" t="s">
        <v>40</v>
      </c>
      <c r="L42" s="80">
        <v>1.08</v>
      </c>
    </row>
    <row r="43" spans="1:12" ht="14.4" x14ac:dyDescent="0.3">
      <c r="A43" s="23"/>
      <c r="B43" s="15"/>
      <c r="C43" s="11"/>
      <c r="D43" s="6"/>
      <c r="E43" s="107"/>
      <c r="F43" s="40"/>
      <c r="G43" s="40"/>
      <c r="H43" s="40"/>
      <c r="I43" s="40"/>
      <c r="J43" s="40"/>
      <c r="K43" s="40"/>
      <c r="L43" s="111"/>
    </row>
    <row r="44" spans="1:12" ht="14.4" x14ac:dyDescent="0.3">
      <c r="A44" s="24"/>
      <c r="B44" s="17"/>
      <c r="C44" s="8"/>
      <c r="D44" s="18" t="s">
        <v>29</v>
      </c>
      <c r="E44" s="104"/>
      <c r="F44" s="90">
        <f>SUM(F38:F43)</f>
        <v>530</v>
      </c>
      <c r="G44" s="19">
        <f>SUM(G38:G43)</f>
        <v>33.9</v>
      </c>
      <c r="H44" s="19">
        <f>SUM(H38:H43)</f>
        <v>20.900000000000002</v>
      </c>
      <c r="I44" s="19">
        <f>SUM(I38:I43)</f>
        <v>73.199999999999989</v>
      </c>
      <c r="J44" s="19">
        <f>SUM(J38:J43)</f>
        <v>501.9</v>
      </c>
      <c r="K44" s="19"/>
      <c r="L44" s="112">
        <f>SUM(L38:L43)</f>
        <v>64.63</v>
      </c>
    </row>
    <row r="45" spans="1:12" ht="14.4" x14ac:dyDescent="0.3">
      <c r="A45" s="26">
        <f>A38</f>
        <v>1</v>
      </c>
      <c r="B45" s="13">
        <f>B38</f>
        <v>3</v>
      </c>
      <c r="C45" s="10" t="s">
        <v>25</v>
      </c>
      <c r="D45" s="100" t="s">
        <v>26</v>
      </c>
      <c r="E45" s="68" t="s">
        <v>137</v>
      </c>
      <c r="F45" s="76">
        <v>60</v>
      </c>
      <c r="G45" s="113">
        <v>1.07</v>
      </c>
      <c r="H45" s="87">
        <v>0.19</v>
      </c>
      <c r="I45" s="114">
        <v>3.68</v>
      </c>
      <c r="J45" s="91">
        <v>23.21</v>
      </c>
      <c r="K45" s="92" t="s">
        <v>44</v>
      </c>
      <c r="L45" s="71">
        <v>19</v>
      </c>
    </row>
    <row r="46" spans="1:12" ht="14.4" x14ac:dyDescent="0.3">
      <c r="A46" s="23"/>
      <c r="B46" s="15"/>
      <c r="C46" s="11"/>
      <c r="D46" s="100" t="s">
        <v>124</v>
      </c>
      <c r="E46" s="68" t="s">
        <v>75</v>
      </c>
      <c r="F46" s="76">
        <v>200</v>
      </c>
      <c r="G46" s="96">
        <v>1.37</v>
      </c>
      <c r="H46" s="73">
        <v>2.2000000000000002</v>
      </c>
      <c r="I46" s="89">
        <v>10.66</v>
      </c>
      <c r="J46" s="76">
        <v>118.15</v>
      </c>
      <c r="K46" s="93" t="s">
        <v>78</v>
      </c>
      <c r="L46" s="71">
        <v>2.86</v>
      </c>
    </row>
    <row r="47" spans="1:12" ht="14.4" x14ac:dyDescent="0.3">
      <c r="A47" s="23"/>
      <c r="B47" s="15"/>
      <c r="C47" s="11"/>
      <c r="D47" s="100" t="s">
        <v>125</v>
      </c>
      <c r="E47" s="68" t="s">
        <v>138</v>
      </c>
      <c r="F47" s="76">
        <v>90</v>
      </c>
      <c r="G47" s="96">
        <v>13.5</v>
      </c>
      <c r="H47" s="73">
        <v>13</v>
      </c>
      <c r="I47" s="89">
        <v>9.4</v>
      </c>
      <c r="J47" s="76">
        <v>208.1</v>
      </c>
      <c r="K47" s="93" t="s">
        <v>140</v>
      </c>
      <c r="L47" s="71">
        <v>51.9</v>
      </c>
    </row>
    <row r="48" spans="1:12" ht="14.4" x14ac:dyDescent="0.3">
      <c r="A48" s="23"/>
      <c r="B48" s="15"/>
      <c r="C48" s="11"/>
      <c r="D48" s="100" t="s">
        <v>27</v>
      </c>
      <c r="E48" s="68" t="s">
        <v>139</v>
      </c>
      <c r="F48" s="76">
        <v>150</v>
      </c>
      <c r="G48" s="96">
        <v>3.7</v>
      </c>
      <c r="H48" s="73">
        <v>6</v>
      </c>
      <c r="I48" s="89">
        <v>15.8</v>
      </c>
      <c r="J48" s="76">
        <v>134.4</v>
      </c>
      <c r="K48" s="93" t="s">
        <v>141</v>
      </c>
      <c r="L48" s="71">
        <v>7.65</v>
      </c>
    </row>
    <row r="49" spans="1:12" ht="14.4" x14ac:dyDescent="0.3">
      <c r="A49" s="23"/>
      <c r="B49" s="15"/>
      <c r="C49" s="11"/>
      <c r="D49" s="7" t="s">
        <v>28</v>
      </c>
      <c r="E49" s="106" t="s">
        <v>65</v>
      </c>
      <c r="F49" s="91">
        <v>200</v>
      </c>
      <c r="G49" s="73">
        <v>1</v>
      </c>
      <c r="H49" s="73">
        <v>0.2</v>
      </c>
      <c r="I49" s="73">
        <v>20.2</v>
      </c>
      <c r="J49" s="91">
        <v>86</v>
      </c>
      <c r="K49" s="69" t="s">
        <v>68</v>
      </c>
      <c r="L49" s="94">
        <v>10</v>
      </c>
    </row>
    <row r="50" spans="1:12" ht="14.4" x14ac:dyDescent="0.3">
      <c r="A50" s="23"/>
      <c r="B50" s="15"/>
      <c r="C50" s="11"/>
      <c r="D50" s="7" t="s">
        <v>23</v>
      </c>
      <c r="E50" s="68" t="s">
        <v>129</v>
      </c>
      <c r="F50" s="76">
        <v>20</v>
      </c>
      <c r="G50" s="73">
        <v>1.6</v>
      </c>
      <c r="H50" s="73">
        <v>0.6</v>
      </c>
      <c r="I50" s="73">
        <v>9.6</v>
      </c>
      <c r="J50" s="76">
        <v>51.8</v>
      </c>
      <c r="K50" s="69" t="s">
        <v>40</v>
      </c>
      <c r="L50" s="71">
        <v>0.83</v>
      </c>
    </row>
    <row r="51" spans="1:12" ht="14.4" x14ac:dyDescent="0.3">
      <c r="A51" s="23"/>
      <c r="B51" s="15"/>
      <c r="C51" s="11"/>
      <c r="D51" s="7" t="s">
        <v>126</v>
      </c>
      <c r="E51" s="68" t="s">
        <v>37</v>
      </c>
      <c r="F51" s="76">
        <v>40</v>
      </c>
      <c r="G51" s="73">
        <v>3.1</v>
      </c>
      <c r="H51" s="73">
        <v>0.3</v>
      </c>
      <c r="I51" s="73">
        <v>20.100000000000001</v>
      </c>
      <c r="J51" s="76">
        <v>94.7</v>
      </c>
      <c r="K51" s="69" t="s">
        <v>40</v>
      </c>
      <c r="L51" s="71">
        <v>2.16</v>
      </c>
    </row>
    <row r="52" spans="1:12" ht="14.4" x14ac:dyDescent="0.3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4"/>
      <c r="B53" s="17"/>
      <c r="C53" s="8"/>
      <c r="D53" s="18" t="s">
        <v>29</v>
      </c>
      <c r="E53" s="9"/>
      <c r="F53" s="19">
        <f>SUM(F45:F52)</f>
        <v>760</v>
      </c>
      <c r="G53" s="19">
        <f>SUM(G45:G52)</f>
        <v>25.340000000000003</v>
      </c>
      <c r="H53" s="19">
        <f>SUM(H45:H52)</f>
        <v>22.490000000000002</v>
      </c>
      <c r="I53" s="19">
        <f>SUM(I45:I52)</f>
        <v>89.44</v>
      </c>
      <c r="J53" s="19">
        <f>SUM(J45:J52)</f>
        <v>716.36</v>
      </c>
      <c r="K53" s="25"/>
      <c r="L53" s="19">
        <f>SUM(L45:L52)</f>
        <v>94.399999999999991</v>
      </c>
    </row>
    <row r="54" spans="1:12" ht="15.75" customHeight="1" thickBot="1" x14ac:dyDescent="0.3">
      <c r="A54" s="29">
        <f>A38</f>
        <v>1</v>
      </c>
      <c r="B54" s="30">
        <f>B38</f>
        <v>3</v>
      </c>
      <c r="C54" s="58" t="s">
        <v>4</v>
      </c>
      <c r="D54" s="59"/>
      <c r="E54" s="31"/>
      <c r="F54" s="32">
        <f>F44+F53</f>
        <v>1290</v>
      </c>
      <c r="G54" s="32">
        <f>G44+G53</f>
        <v>59.24</v>
      </c>
      <c r="H54" s="32">
        <f>H44+H53</f>
        <v>43.39</v>
      </c>
      <c r="I54" s="32">
        <f>I44+I53</f>
        <v>162.63999999999999</v>
      </c>
      <c r="J54" s="32">
        <f>J44+J53</f>
        <v>1218.26</v>
      </c>
      <c r="K54" s="32"/>
      <c r="L54" s="32">
        <f>L44+L53</f>
        <v>159.02999999999997</v>
      </c>
    </row>
    <row r="55" spans="1:12" ht="14.4" x14ac:dyDescent="0.3">
      <c r="A55" s="20">
        <v>1</v>
      </c>
      <c r="B55" s="21">
        <v>4</v>
      </c>
      <c r="C55" s="22" t="s">
        <v>20</v>
      </c>
      <c r="D55" s="67" t="s">
        <v>125</v>
      </c>
      <c r="E55" s="68" t="s">
        <v>69</v>
      </c>
      <c r="F55" s="139">
        <v>90</v>
      </c>
      <c r="G55" s="73">
        <v>12.5</v>
      </c>
      <c r="H55" s="73">
        <v>8.1</v>
      </c>
      <c r="I55" s="73">
        <v>2.9</v>
      </c>
      <c r="J55" s="73">
        <v>134.69999999999999</v>
      </c>
      <c r="K55" s="84" t="s">
        <v>72</v>
      </c>
      <c r="L55" s="52">
        <v>22.77</v>
      </c>
    </row>
    <row r="56" spans="1:12" ht="14.4" x14ac:dyDescent="0.3">
      <c r="A56" s="23"/>
      <c r="B56" s="15"/>
      <c r="C56" s="11"/>
      <c r="D56" s="7" t="s">
        <v>27</v>
      </c>
      <c r="E56" s="68" t="s">
        <v>70</v>
      </c>
      <c r="F56" s="139">
        <v>150</v>
      </c>
      <c r="G56" s="73">
        <v>3.1</v>
      </c>
      <c r="H56" s="73">
        <v>5.2</v>
      </c>
      <c r="I56" s="73">
        <v>21.3</v>
      </c>
      <c r="J56" s="73">
        <v>245.1</v>
      </c>
      <c r="K56" s="69" t="s">
        <v>73</v>
      </c>
      <c r="L56" s="52">
        <v>10.1</v>
      </c>
    </row>
    <row r="57" spans="1:12" ht="14.4" x14ac:dyDescent="0.3">
      <c r="A57" s="23"/>
      <c r="B57" s="15"/>
      <c r="C57" s="11"/>
      <c r="D57" s="82" t="s">
        <v>22</v>
      </c>
      <c r="E57" s="68" t="s">
        <v>71</v>
      </c>
      <c r="F57" s="142">
        <v>200</v>
      </c>
      <c r="G57" s="87">
        <v>0.4</v>
      </c>
      <c r="H57" s="87">
        <v>0</v>
      </c>
      <c r="I57" s="87">
        <v>15.4</v>
      </c>
      <c r="J57" s="87">
        <v>63.7</v>
      </c>
      <c r="K57" s="109" t="s">
        <v>74</v>
      </c>
      <c r="L57" s="57">
        <v>2.9</v>
      </c>
    </row>
    <row r="58" spans="1:12" ht="14.4" x14ac:dyDescent="0.3">
      <c r="A58" s="23"/>
      <c r="B58" s="15"/>
      <c r="C58" s="11"/>
      <c r="D58" s="7" t="s">
        <v>23</v>
      </c>
      <c r="E58" s="68" t="s">
        <v>37</v>
      </c>
      <c r="F58" s="141">
        <v>20</v>
      </c>
      <c r="G58" s="73">
        <v>1.5</v>
      </c>
      <c r="H58" s="73">
        <v>0.1</v>
      </c>
      <c r="I58" s="73">
        <v>10</v>
      </c>
      <c r="J58" s="73">
        <v>47.4</v>
      </c>
      <c r="K58" s="109" t="s">
        <v>40</v>
      </c>
      <c r="L58" s="53">
        <v>1.08</v>
      </c>
    </row>
    <row r="59" spans="1:12" ht="14.4" x14ac:dyDescent="0.3">
      <c r="A59" s="23"/>
      <c r="B59" s="15"/>
      <c r="C59" s="11"/>
      <c r="D59" s="108" t="s">
        <v>24</v>
      </c>
      <c r="E59" s="101" t="s">
        <v>142</v>
      </c>
      <c r="F59" s="139">
        <v>100</v>
      </c>
      <c r="G59" s="73">
        <v>0.4</v>
      </c>
      <c r="H59" s="73">
        <v>0.3</v>
      </c>
      <c r="I59" s="73">
        <v>10</v>
      </c>
      <c r="J59" s="73">
        <v>45.6</v>
      </c>
      <c r="K59" s="110" t="s">
        <v>123</v>
      </c>
      <c r="L59" s="53">
        <v>27.78</v>
      </c>
    </row>
    <row r="60" spans="1:12" ht="14.4" x14ac:dyDescent="0.3">
      <c r="A60" s="23"/>
      <c r="B60" s="15"/>
      <c r="C60" s="11"/>
      <c r="D60" s="115"/>
      <c r="E60" s="39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16" t="s">
        <v>29</v>
      </c>
      <c r="E61" s="9"/>
      <c r="F61" s="19">
        <f>SUM(F55:F60)</f>
        <v>560</v>
      </c>
      <c r="G61" s="19">
        <f>SUM(G55:G60)</f>
        <v>17.899999999999999</v>
      </c>
      <c r="H61" s="19">
        <f>SUM(H55:H60)</f>
        <v>13.700000000000001</v>
      </c>
      <c r="I61" s="19">
        <f>SUM(I55:I60)</f>
        <v>59.6</v>
      </c>
      <c r="J61" s="19">
        <f>SUM(J55:J60)</f>
        <v>536.49999999999989</v>
      </c>
      <c r="K61" s="19"/>
      <c r="L61" s="19">
        <f>SUM(L55:L60)</f>
        <v>64.63</v>
      </c>
    </row>
    <row r="62" spans="1:12" ht="14.4" x14ac:dyDescent="0.3">
      <c r="A62" s="26">
        <f>A55</f>
        <v>1</v>
      </c>
      <c r="B62" s="13">
        <f>B55</f>
        <v>4</v>
      </c>
      <c r="C62" s="10" t="s">
        <v>25</v>
      </c>
      <c r="D62" s="66" t="s">
        <v>26</v>
      </c>
      <c r="E62" s="68" t="s">
        <v>143</v>
      </c>
      <c r="F62" s="76">
        <v>60</v>
      </c>
      <c r="G62" s="113">
        <v>0.8</v>
      </c>
      <c r="H62" s="87">
        <v>3</v>
      </c>
      <c r="I62" s="87">
        <v>5.76</v>
      </c>
      <c r="J62" s="76">
        <v>54.4</v>
      </c>
      <c r="K62" s="117" t="s">
        <v>144</v>
      </c>
      <c r="L62" s="71">
        <v>3.34</v>
      </c>
    </row>
    <row r="63" spans="1:12" ht="14.4" x14ac:dyDescent="0.3">
      <c r="A63" s="23"/>
      <c r="B63" s="15"/>
      <c r="C63" s="11"/>
      <c r="D63" s="7" t="s">
        <v>124</v>
      </c>
      <c r="E63" s="68" t="s">
        <v>64</v>
      </c>
      <c r="F63" s="76">
        <v>200</v>
      </c>
      <c r="G63" s="96">
        <v>1.57</v>
      </c>
      <c r="H63" s="73">
        <v>2.2400000000000002</v>
      </c>
      <c r="I63" s="73">
        <v>12.24</v>
      </c>
      <c r="J63" s="76">
        <v>75.62</v>
      </c>
      <c r="K63" s="109" t="s">
        <v>145</v>
      </c>
      <c r="L63" s="71">
        <v>8.8000000000000007</v>
      </c>
    </row>
    <row r="64" spans="1:12" ht="14.4" x14ac:dyDescent="0.3">
      <c r="A64" s="23"/>
      <c r="B64" s="15"/>
      <c r="C64" s="11"/>
      <c r="D64" s="67" t="s">
        <v>125</v>
      </c>
      <c r="E64" s="68" t="s">
        <v>113</v>
      </c>
      <c r="F64" s="76">
        <v>90</v>
      </c>
      <c r="G64" s="96">
        <v>15.7</v>
      </c>
      <c r="H64" s="73">
        <v>15.9</v>
      </c>
      <c r="I64" s="73">
        <v>3.1</v>
      </c>
      <c r="J64" s="76">
        <v>270</v>
      </c>
      <c r="K64" s="109" t="s">
        <v>116</v>
      </c>
      <c r="L64" s="71">
        <v>63.3</v>
      </c>
    </row>
    <row r="65" spans="1:12" ht="14.4" x14ac:dyDescent="0.3">
      <c r="A65" s="23"/>
      <c r="B65" s="15"/>
      <c r="C65" s="11"/>
      <c r="D65" s="7" t="s">
        <v>27</v>
      </c>
      <c r="E65" s="68" t="s">
        <v>76</v>
      </c>
      <c r="F65" s="76">
        <v>150</v>
      </c>
      <c r="G65" s="96">
        <v>3.6</v>
      </c>
      <c r="H65" s="73">
        <v>4.5999999999999996</v>
      </c>
      <c r="I65" s="73">
        <v>37.700000000000003</v>
      </c>
      <c r="J65" s="76">
        <v>206</v>
      </c>
      <c r="K65" s="109" t="s">
        <v>79</v>
      </c>
      <c r="L65" s="71">
        <v>10.63</v>
      </c>
    </row>
    <row r="66" spans="1:12" ht="14.4" x14ac:dyDescent="0.3">
      <c r="A66" s="23"/>
      <c r="B66" s="15"/>
      <c r="C66" s="11"/>
      <c r="D66" s="7" t="s">
        <v>28</v>
      </c>
      <c r="E66" s="106" t="s">
        <v>77</v>
      </c>
      <c r="F66" s="91">
        <v>200</v>
      </c>
      <c r="G66" s="73">
        <v>0.2</v>
      </c>
      <c r="H66" s="73">
        <v>0.2</v>
      </c>
      <c r="I66" s="73">
        <v>23.2</v>
      </c>
      <c r="J66" s="91">
        <v>95.7</v>
      </c>
      <c r="K66" s="69" t="s">
        <v>80</v>
      </c>
      <c r="L66" s="94">
        <v>5.34</v>
      </c>
    </row>
    <row r="67" spans="1:12" ht="14.4" x14ac:dyDescent="0.3">
      <c r="A67" s="23"/>
      <c r="B67" s="15"/>
      <c r="C67" s="11"/>
      <c r="D67" s="10" t="s">
        <v>23</v>
      </c>
      <c r="E67" s="68" t="s">
        <v>129</v>
      </c>
      <c r="F67" s="76">
        <v>20</v>
      </c>
      <c r="G67" s="73">
        <v>1.6</v>
      </c>
      <c r="H67" s="73">
        <v>0.6</v>
      </c>
      <c r="I67" s="73">
        <v>9.6</v>
      </c>
      <c r="J67" s="76">
        <v>51.8</v>
      </c>
      <c r="K67" s="69" t="s">
        <v>40</v>
      </c>
      <c r="L67" s="71">
        <v>0.83</v>
      </c>
    </row>
    <row r="68" spans="1:12" ht="14.4" x14ac:dyDescent="0.3">
      <c r="A68" s="23"/>
      <c r="B68" s="15"/>
      <c r="C68" s="11"/>
      <c r="D68" s="7" t="s">
        <v>126</v>
      </c>
      <c r="E68" s="68" t="s">
        <v>37</v>
      </c>
      <c r="F68" s="76">
        <v>40</v>
      </c>
      <c r="G68" s="73">
        <v>3.1</v>
      </c>
      <c r="H68" s="73">
        <v>0.3</v>
      </c>
      <c r="I68" s="73">
        <v>20.100000000000001</v>
      </c>
      <c r="J68" s="76">
        <v>94.7</v>
      </c>
      <c r="K68" s="69" t="s">
        <v>40</v>
      </c>
      <c r="L68" s="71">
        <v>2.16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29</v>
      </c>
      <c r="E70" s="9"/>
      <c r="F70" s="19">
        <f>SUM(F62:F69)</f>
        <v>760</v>
      </c>
      <c r="G70" s="19">
        <f>SUM(G62:G69)</f>
        <v>26.570000000000004</v>
      </c>
      <c r="H70" s="19">
        <f>SUM(H62:H69)</f>
        <v>26.840000000000003</v>
      </c>
      <c r="I70" s="19">
        <f>SUM(I62:I69)</f>
        <v>111.69999999999999</v>
      </c>
      <c r="J70" s="19">
        <f>SUM(J62:J69)</f>
        <v>848.22</v>
      </c>
      <c r="K70" s="25"/>
      <c r="L70" s="19">
        <f>SUM(L62:L69)</f>
        <v>94.399999999999991</v>
      </c>
    </row>
    <row r="71" spans="1:12" ht="15.75" customHeight="1" thickBot="1" x14ac:dyDescent="0.3">
      <c r="A71" s="29">
        <f>A55</f>
        <v>1</v>
      </c>
      <c r="B71" s="30">
        <f>B55</f>
        <v>4</v>
      </c>
      <c r="C71" s="58" t="s">
        <v>4</v>
      </c>
      <c r="D71" s="59"/>
      <c r="E71" s="31"/>
      <c r="F71" s="32">
        <f>F61+F70</f>
        <v>1320</v>
      </c>
      <c r="G71" s="32">
        <f>G61+G70</f>
        <v>44.47</v>
      </c>
      <c r="H71" s="32">
        <f>H61+H70</f>
        <v>40.540000000000006</v>
      </c>
      <c r="I71" s="32">
        <f>I61+I70</f>
        <v>171.29999999999998</v>
      </c>
      <c r="J71" s="32">
        <f>J61+J70</f>
        <v>1384.7199999999998</v>
      </c>
      <c r="K71" s="32"/>
      <c r="L71" s="32">
        <f>L61+L70</f>
        <v>159.02999999999997</v>
      </c>
    </row>
    <row r="72" spans="1:12" ht="14.4" x14ac:dyDescent="0.3">
      <c r="A72" s="20">
        <v>1</v>
      </c>
      <c r="B72" s="21">
        <v>5</v>
      </c>
      <c r="C72" s="22" t="s">
        <v>20</v>
      </c>
      <c r="D72" s="67" t="s">
        <v>26</v>
      </c>
      <c r="E72" s="68" t="s">
        <v>146</v>
      </c>
      <c r="F72" s="139">
        <v>60</v>
      </c>
      <c r="G72" s="73">
        <v>0.5</v>
      </c>
      <c r="H72" s="73">
        <v>0.1</v>
      </c>
      <c r="I72" s="73">
        <v>1.5</v>
      </c>
      <c r="J72" s="73">
        <v>8.4</v>
      </c>
      <c r="K72" s="84" t="s">
        <v>44</v>
      </c>
      <c r="L72" s="52">
        <v>7.55</v>
      </c>
    </row>
    <row r="73" spans="1:12" ht="14.4" x14ac:dyDescent="0.3">
      <c r="A73" s="23"/>
      <c r="B73" s="15"/>
      <c r="C73" s="11"/>
      <c r="D73" s="67" t="s">
        <v>125</v>
      </c>
      <c r="E73" s="68" t="s">
        <v>81</v>
      </c>
      <c r="F73" s="141">
        <v>150</v>
      </c>
      <c r="G73" s="73">
        <v>18.7</v>
      </c>
      <c r="H73" s="73">
        <v>23</v>
      </c>
      <c r="I73" s="73">
        <v>38.6</v>
      </c>
      <c r="J73" s="73">
        <v>306</v>
      </c>
      <c r="K73" s="69" t="s">
        <v>82</v>
      </c>
      <c r="L73" s="52">
        <v>40.14</v>
      </c>
    </row>
    <row r="74" spans="1:12" ht="14.4" x14ac:dyDescent="0.3">
      <c r="A74" s="23"/>
      <c r="B74" s="15"/>
      <c r="C74" s="11"/>
      <c r="D74" s="82" t="s">
        <v>22</v>
      </c>
      <c r="E74" s="68" t="s">
        <v>48</v>
      </c>
      <c r="F74" s="142">
        <v>200</v>
      </c>
      <c r="G74" s="87">
        <v>0.3</v>
      </c>
      <c r="H74" s="87">
        <v>0</v>
      </c>
      <c r="I74" s="87">
        <v>15.2</v>
      </c>
      <c r="J74" s="87">
        <v>62.1</v>
      </c>
      <c r="K74" s="69" t="s">
        <v>51</v>
      </c>
      <c r="L74" s="57">
        <v>1.86</v>
      </c>
    </row>
    <row r="75" spans="1:12" ht="14.4" x14ac:dyDescent="0.3">
      <c r="A75" s="23"/>
      <c r="B75" s="15"/>
      <c r="C75" s="11"/>
      <c r="D75" s="7" t="s">
        <v>23</v>
      </c>
      <c r="E75" s="68" t="s">
        <v>37</v>
      </c>
      <c r="F75" s="141">
        <v>20</v>
      </c>
      <c r="G75" s="73">
        <v>1.5</v>
      </c>
      <c r="H75" s="73">
        <v>0.1</v>
      </c>
      <c r="I75" s="73">
        <v>10</v>
      </c>
      <c r="J75" s="73">
        <v>47.4</v>
      </c>
      <c r="K75" s="69" t="s">
        <v>40</v>
      </c>
      <c r="L75" s="54">
        <v>1.08</v>
      </c>
    </row>
    <row r="76" spans="1:12" ht="14.4" x14ac:dyDescent="0.3">
      <c r="A76" s="23"/>
      <c r="B76" s="15"/>
      <c r="C76" s="11"/>
      <c r="D76" s="82"/>
      <c r="E76" s="68" t="s">
        <v>147</v>
      </c>
      <c r="F76" s="141">
        <v>200</v>
      </c>
      <c r="G76" s="73">
        <v>0.6</v>
      </c>
      <c r="H76" s="73">
        <v>0</v>
      </c>
      <c r="I76" s="73">
        <v>32</v>
      </c>
      <c r="J76" s="73">
        <v>131.9</v>
      </c>
      <c r="K76" s="69" t="s">
        <v>40</v>
      </c>
      <c r="L76" s="54">
        <v>14</v>
      </c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0"/>
      <c r="L77" s="111"/>
    </row>
    <row r="78" spans="1:12" ht="14.4" x14ac:dyDescent="0.3">
      <c r="A78" s="24"/>
      <c r="B78" s="17"/>
      <c r="C78" s="8"/>
      <c r="D78" s="18" t="s">
        <v>29</v>
      </c>
      <c r="E78" s="104"/>
      <c r="F78" s="90">
        <f>SUM(F72:F77)</f>
        <v>630</v>
      </c>
      <c r="G78" s="90">
        <f>SUM(G72:G77)</f>
        <v>21.6</v>
      </c>
      <c r="H78" s="90">
        <f>SUM(H72:H77)</f>
        <v>23.200000000000003</v>
      </c>
      <c r="I78" s="90">
        <f>SUM(I72:I77)</f>
        <v>97.3</v>
      </c>
      <c r="J78" s="90">
        <f>SUM(J72:J77)</f>
        <v>555.79999999999995</v>
      </c>
      <c r="K78" s="19"/>
      <c r="L78" s="112">
        <f>SUM(L72:L77)</f>
        <v>64.63</v>
      </c>
    </row>
    <row r="79" spans="1:12" ht="14.4" x14ac:dyDescent="0.3">
      <c r="A79" s="26">
        <f>A72</f>
        <v>1</v>
      </c>
      <c r="B79" s="13">
        <f>B72</f>
        <v>5</v>
      </c>
      <c r="C79" s="10" t="s">
        <v>25</v>
      </c>
      <c r="D79" s="66" t="s">
        <v>26</v>
      </c>
      <c r="E79" s="68" t="s">
        <v>148</v>
      </c>
      <c r="F79" s="76">
        <v>60</v>
      </c>
      <c r="G79" s="73">
        <v>0.66</v>
      </c>
      <c r="H79" s="73">
        <v>6.06</v>
      </c>
      <c r="I79" s="73">
        <v>2.2200000000000002</v>
      </c>
      <c r="J79" s="76">
        <v>36.130000000000003</v>
      </c>
      <c r="K79" s="117" t="s">
        <v>149</v>
      </c>
      <c r="L79" s="71">
        <v>9.14</v>
      </c>
    </row>
    <row r="80" spans="1:12" ht="14.4" x14ac:dyDescent="0.3">
      <c r="A80" s="23"/>
      <c r="B80" s="15"/>
      <c r="C80" s="11"/>
      <c r="D80" s="7" t="s">
        <v>124</v>
      </c>
      <c r="E80" s="68" t="s">
        <v>83</v>
      </c>
      <c r="F80" s="76">
        <v>200</v>
      </c>
      <c r="G80" s="73">
        <v>7.47</v>
      </c>
      <c r="H80" s="73">
        <v>3.67</v>
      </c>
      <c r="I80" s="73">
        <v>13.68</v>
      </c>
      <c r="J80" s="76">
        <v>86.2</v>
      </c>
      <c r="K80" s="109" t="s">
        <v>150</v>
      </c>
      <c r="L80" s="71">
        <v>12.2</v>
      </c>
    </row>
    <row r="81" spans="1:12" ht="14.4" x14ac:dyDescent="0.3">
      <c r="A81" s="23"/>
      <c r="B81" s="15"/>
      <c r="C81" s="11"/>
      <c r="D81" s="67" t="s">
        <v>125</v>
      </c>
      <c r="E81" s="68" t="s">
        <v>84</v>
      </c>
      <c r="F81" s="76">
        <v>120</v>
      </c>
      <c r="G81" s="73">
        <v>18.3</v>
      </c>
      <c r="H81" s="73">
        <v>20.5</v>
      </c>
      <c r="I81" s="73">
        <v>4.7</v>
      </c>
      <c r="J81" s="76">
        <v>275.10000000000002</v>
      </c>
      <c r="K81" s="109" t="s">
        <v>86</v>
      </c>
      <c r="L81" s="71">
        <v>43.3</v>
      </c>
    </row>
    <row r="82" spans="1:12" ht="14.4" x14ac:dyDescent="0.3">
      <c r="A82" s="23"/>
      <c r="B82" s="15"/>
      <c r="C82" s="11"/>
      <c r="D82" s="7" t="s">
        <v>27</v>
      </c>
      <c r="E82" s="68" t="s">
        <v>111</v>
      </c>
      <c r="F82" s="76">
        <v>150</v>
      </c>
      <c r="G82" s="73">
        <v>5.7</v>
      </c>
      <c r="H82" s="73">
        <v>4.8</v>
      </c>
      <c r="I82" s="73">
        <v>34.9</v>
      </c>
      <c r="J82" s="76">
        <v>205.9</v>
      </c>
      <c r="K82" s="109" t="s">
        <v>50</v>
      </c>
      <c r="L82" s="71">
        <v>13.34</v>
      </c>
    </row>
    <row r="83" spans="1:12" ht="14.4" x14ac:dyDescent="0.3">
      <c r="A83" s="23"/>
      <c r="B83" s="15"/>
      <c r="C83" s="11"/>
      <c r="D83" s="7" t="s">
        <v>28</v>
      </c>
      <c r="E83" s="68" t="s">
        <v>85</v>
      </c>
      <c r="F83" s="76">
        <v>200</v>
      </c>
      <c r="G83" s="73">
        <v>0.2</v>
      </c>
      <c r="H83" s="73">
        <v>0.1</v>
      </c>
      <c r="I83" s="73">
        <v>22.4</v>
      </c>
      <c r="J83" s="76">
        <v>92.5</v>
      </c>
      <c r="K83" s="69" t="s">
        <v>87</v>
      </c>
      <c r="L83" s="71">
        <v>13.43</v>
      </c>
    </row>
    <row r="84" spans="1:12" ht="14.4" x14ac:dyDescent="0.3">
      <c r="A84" s="23"/>
      <c r="B84" s="15"/>
      <c r="C84" s="11"/>
      <c r="D84" s="10" t="s">
        <v>23</v>
      </c>
      <c r="E84" s="68" t="s">
        <v>129</v>
      </c>
      <c r="F84" s="76">
        <v>20</v>
      </c>
      <c r="G84" s="73">
        <v>1.6</v>
      </c>
      <c r="H84" s="73">
        <v>0.6</v>
      </c>
      <c r="I84" s="73">
        <v>9.6</v>
      </c>
      <c r="J84" s="76">
        <v>51.8</v>
      </c>
      <c r="K84" s="69" t="s">
        <v>40</v>
      </c>
      <c r="L84" s="71">
        <v>0.83</v>
      </c>
    </row>
    <row r="85" spans="1:12" ht="14.4" x14ac:dyDescent="0.3">
      <c r="A85" s="23"/>
      <c r="B85" s="15"/>
      <c r="C85" s="11"/>
      <c r="D85" s="7" t="s">
        <v>126</v>
      </c>
      <c r="E85" s="68" t="s">
        <v>37</v>
      </c>
      <c r="F85" s="76">
        <v>40</v>
      </c>
      <c r="G85" s="73">
        <v>3.1</v>
      </c>
      <c r="H85" s="73">
        <v>0.3</v>
      </c>
      <c r="I85" s="73">
        <v>20.100000000000001</v>
      </c>
      <c r="J85" s="76">
        <v>94.7</v>
      </c>
      <c r="K85" s="69" t="s">
        <v>40</v>
      </c>
      <c r="L85" s="71">
        <v>2.16</v>
      </c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0"/>
      <c r="L86" s="111"/>
    </row>
    <row r="87" spans="1:12" ht="14.4" x14ac:dyDescent="0.3">
      <c r="A87" s="24"/>
      <c r="B87" s="17"/>
      <c r="C87" s="8"/>
      <c r="D87" s="18" t="s">
        <v>29</v>
      </c>
      <c r="E87" s="9"/>
      <c r="F87" s="19">
        <f>SUM(F79:F86)</f>
        <v>790</v>
      </c>
      <c r="G87" s="19">
        <f>SUM(G79:G86)</f>
        <v>37.030000000000008</v>
      </c>
      <c r="H87" s="19">
        <f>SUM(H79:H86)</f>
        <v>36.03</v>
      </c>
      <c r="I87" s="19">
        <f>SUM(I79:I86)</f>
        <v>107.6</v>
      </c>
      <c r="J87" s="19">
        <f>SUM(J79:J86)</f>
        <v>842.33</v>
      </c>
      <c r="K87" s="19"/>
      <c r="L87" s="118">
        <f>SUM(L79:L86)</f>
        <v>94.399999999999991</v>
      </c>
    </row>
    <row r="88" spans="1:12" ht="15.75" customHeight="1" thickBot="1" x14ac:dyDescent="0.3">
      <c r="A88" s="29">
        <f>A72</f>
        <v>1</v>
      </c>
      <c r="B88" s="30">
        <f>B72</f>
        <v>5</v>
      </c>
      <c r="C88" s="58" t="s">
        <v>4</v>
      </c>
      <c r="D88" s="59"/>
      <c r="E88" s="31"/>
      <c r="F88" s="32">
        <f>F78+F87</f>
        <v>1420</v>
      </c>
      <c r="G88" s="32">
        <f>G78+G87</f>
        <v>58.63000000000001</v>
      </c>
      <c r="H88" s="32">
        <f>H78+H87</f>
        <v>59.230000000000004</v>
      </c>
      <c r="I88" s="32">
        <f>I78+I87</f>
        <v>204.89999999999998</v>
      </c>
      <c r="J88" s="32">
        <f>J78+J87</f>
        <v>1398.13</v>
      </c>
      <c r="K88" s="32"/>
      <c r="L88" s="32">
        <f>L78+L87</f>
        <v>159.02999999999997</v>
      </c>
    </row>
    <row r="89" spans="1:12" ht="14.4" x14ac:dyDescent="0.3">
      <c r="A89" s="20">
        <v>2</v>
      </c>
      <c r="B89" s="21">
        <v>1</v>
      </c>
      <c r="C89" s="22" t="s">
        <v>20</v>
      </c>
      <c r="D89" s="67" t="s">
        <v>21</v>
      </c>
      <c r="E89" s="68" t="s">
        <v>151</v>
      </c>
      <c r="F89" s="139">
        <v>200</v>
      </c>
      <c r="G89" s="73">
        <v>7.2</v>
      </c>
      <c r="H89" s="73">
        <v>8.9</v>
      </c>
      <c r="I89" s="73">
        <v>31.5</v>
      </c>
      <c r="J89" s="73">
        <v>236.1</v>
      </c>
      <c r="K89" s="84" t="s">
        <v>38</v>
      </c>
      <c r="L89" s="78">
        <v>15</v>
      </c>
    </row>
    <row r="90" spans="1:12" ht="14.4" x14ac:dyDescent="0.3">
      <c r="A90" s="23"/>
      <c r="B90" s="15"/>
      <c r="C90" s="11"/>
      <c r="D90" s="67"/>
      <c r="E90" s="68" t="s">
        <v>152</v>
      </c>
      <c r="F90" s="139">
        <v>30</v>
      </c>
      <c r="G90" s="73">
        <v>3.48</v>
      </c>
      <c r="H90" s="73">
        <v>5.68</v>
      </c>
      <c r="I90" s="73">
        <v>9.27</v>
      </c>
      <c r="J90" s="73">
        <v>78.290000000000006</v>
      </c>
      <c r="K90" s="69" t="s">
        <v>136</v>
      </c>
      <c r="L90" s="78">
        <v>9.09</v>
      </c>
    </row>
    <row r="91" spans="1:12" ht="14.4" x14ac:dyDescent="0.3">
      <c r="A91" s="23"/>
      <c r="B91" s="15"/>
      <c r="C91" s="11"/>
      <c r="D91" s="82" t="s">
        <v>22</v>
      </c>
      <c r="E91" s="68" t="s">
        <v>36</v>
      </c>
      <c r="F91" s="142">
        <v>200</v>
      </c>
      <c r="G91" s="87">
        <v>3.8</v>
      </c>
      <c r="H91" s="87">
        <v>3.7</v>
      </c>
      <c r="I91" s="87">
        <v>24.3</v>
      </c>
      <c r="J91" s="87">
        <v>146.80000000000001</v>
      </c>
      <c r="K91" s="109" t="s">
        <v>39</v>
      </c>
      <c r="L91" s="88">
        <v>11.26</v>
      </c>
    </row>
    <row r="92" spans="1:12" ht="14.4" x14ac:dyDescent="0.3">
      <c r="A92" s="23"/>
      <c r="B92" s="15"/>
      <c r="C92" s="11"/>
      <c r="D92" s="7" t="s">
        <v>23</v>
      </c>
      <c r="E92" s="68" t="s">
        <v>37</v>
      </c>
      <c r="F92" s="141">
        <v>20</v>
      </c>
      <c r="G92" s="73">
        <v>1.5</v>
      </c>
      <c r="H92" s="73">
        <v>0.1</v>
      </c>
      <c r="I92" s="73">
        <v>10</v>
      </c>
      <c r="J92" s="73">
        <v>47.4</v>
      </c>
      <c r="K92" s="109" t="s">
        <v>40</v>
      </c>
      <c r="L92" s="79">
        <v>1.08</v>
      </c>
    </row>
    <row r="93" spans="1:12" ht="14.4" x14ac:dyDescent="0.3">
      <c r="A93" s="23"/>
      <c r="B93" s="15"/>
      <c r="C93" s="11"/>
      <c r="D93" s="82" t="s">
        <v>24</v>
      </c>
      <c r="E93" s="101" t="s">
        <v>153</v>
      </c>
      <c r="F93" s="139">
        <v>100</v>
      </c>
      <c r="G93" s="73">
        <v>1.5</v>
      </c>
      <c r="H93" s="73">
        <v>0.5</v>
      </c>
      <c r="I93" s="73">
        <v>20.399999999999999</v>
      </c>
      <c r="J93" s="73">
        <v>93.1</v>
      </c>
      <c r="K93" s="119" t="s">
        <v>123</v>
      </c>
      <c r="L93" s="79">
        <v>28.2</v>
      </c>
    </row>
    <row r="94" spans="1:12" ht="14.4" x14ac:dyDescent="0.3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0"/>
      <c r="L94" s="40"/>
    </row>
    <row r="95" spans="1:12" ht="15" thickBot="1" x14ac:dyDescent="0.35">
      <c r="A95" s="24"/>
      <c r="B95" s="17"/>
      <c r="C95" s="8"/>
      <c r="D95" s="18" t="s">
        <v>29</v>
      </c>
      <c r="E95" s="9"/>
      <c r="F95" s="19">
        <f>SUM(F89:F94)</f>
        <v>550</v>
      </c>
      <c r="G95" s="19">
        <f>SUM(G89:G94)</f>
        <v>17.48</v>
      </c>
      <c r="H95" s="19">
        <f>SUM(H89:H94)</f>
        <v>18.880000000000003</v>
      </c>
      <c r="I95" s="19">
        <f>SUM(I89:I94)</f>
        <v>95.47</v>
      </c>
      <c r="J95" s="19">
        <f>SUM(J89:J94)</f>
        <v>601.68999999999994</v>
      </c>
      <c r="K95" s="19"/>
      <c r="L95" s="19">
        <f>SUM(L89:L94)</f>
        <v>64.63</v>
      </c>
    </row>
    <row r="96" spans="1:12" ht="14.4" x14ac:dyDescent="0.3">
      <c r="A96" s="26">
        <f>A89</f>
        <v>2</v>
      </c>
      <c r="B96" s="13">
        <f>B89</f>
        <v>1</v>
      </c>
      <c r="C96" s="10" t="s">
        <v>25</v>
      </c>
      <c r="D96" s="66" t="s">
        <v>26</v>
      </c>
      <c r="E96" s="68" t="s">
        <v>154</v>
      </c>
      <c r="F96" s="76">
        <v>60</v>
      </c>
      <c r="G96" s="95">
        <v>0.7</v>
      </c>
      <c r="H96" s="72">
        <v>2.98</v>
      </c>
      <c r="I96" s="72">
        <v>6.3</v>
      </c>
      <c r="J96" s="76">
        <v>56</v>
      </c>
      <c r="K96" s="117" t="s">
        <v>91</v>
      </c>
      <c r="L96" s="71">
        <v>3.24</v>
      </c>
    </row>
    <row r="97" spans="1:12" ht="14.4" x14ac:dyDescent="0.3">
      <c r="A97" s="23"/>
      <c r="B97" s="15"/>
      <c r="C97" s="11"/>
      <c r="D97" s="7" t="s">
        <v>124</v>
      </c>
      <c r="E97" s="68" t="s">
        <v>89</v>
      </c>
      <c r="F97" s="76">
        <v>200</v>
      </c>
      <c r="G97" s="96">
        <v>4.5999999999999996</v>
      </c>
      <c r="H97" s="73">
        <v>4.3</v>
      </c>
      <c r="I97" s="73">
        <v>15.1</v>
      </c>
      <c r="J97" s="76">
        <v>117.7</v>
      </c>
      <c r="K97" s="109" t="s">
        <v>92</v>
      </c>
      <c r="L97" s="71">
        <v>2.68</v>
      </c>
    </row>
    <row r="98" spans="1:12" ht="14.4" x14ac:dyDescent="0.3">
      <c r="A98" s="23"/>
      <c r="B98" s="15"/>
      <c r="C98" s="11"/>
      <c r="D98" s="67" t="s">
        <v>125</v>
      </c>
      <c r="E98" s="68" t="s">
        <v>155</v>
      </c>
      <c r="F98" s="76">
        <v>120</v>
      </c>
      <c r="G98" s="96">
        <v>16.8</v>
      </c>
      <c r="H98" s="73">
        <v>10.8</v>
      </c>
      <c r="I98" s="73">
        <v>9.9</v>
      </c>
      <c r="J98" s="76">
        <v>204.2</v>
      </c>
      <c r="K98" s="109" t="s">
        <v>93</v>
      </c>
      <c r="L98" s="71">
        <v>66.12</v>
      </c>
    </row>
    <row r="99" spans="1:12" ht="14.4" x14ac:dyDescent="0.3">
      <c r="A99" s="23"/>
      <c r="B99" s="15"/>
      <c r="C99" s="11"/>
      <c r="D99" s="7" t="s">
        <v>27</v>
      </c>
      <c r="E99" s="106" t="s">
        <v>156</v>
      </c>
      <c r="F99" s="91">
        <v>150</v>
      </c>
      <c r="G99" s="73">
        <v>3.2</v>
      </c>
      <c r="H99" s="73">
        <v>5.4</v>
      </c>
      <c r="I99" s="73">
        <v>32.700000000000003</v>
      </c>
      <c r="J99" s="91">
        <v>192.1</v>
      </c>
      <c r="K99" s="69" t="s">
        <v>157</v>
      </c>
      <c r="L99" s="94">
        <v>14.84</v>
      </c>
    </row>
    <row r="100" spans="1:12" ht="14.4" x14ac:dyDescent="0.3">
      <c r="A100" s="23"/>
      <c r="B100" s="15"/>
      <c r="C100" s="11"/>
      <c r="D100" s="7" t="s">
        <v>28</v>
      </c>
      <c r="E100" s="68" t="s">
        <v>90</v>
      </c>
      <c r="F100" s="76">
        <v>200</v>
      </c>
      <c r="G100" s="73">
        <v>0</v>
      </c>
      <c r="H100" s="73">
        <v>0</v>
      </c>
      <c r="I100" s="73">
        <v>15.5</v>
      </c>
      <c r="J100" s="76">
        <v>61.9</v>
      </c>
      <c r="K100" s="69" t="s">
        <v>94</v>
      </c>
      <c r="L100" s="71">
        <v>4.53</v>
      </c>
    </row>
    <row r="101" spans="1:12" ht="14.4" x14ac:dyDescent="0.3">
      <c r="A101" s="23"/>
      <c r="B101" s="15"/>
      <c r="C101" s="11"/>
      <c r="D101" s="10" t="s">
        <v>126</v>
      </c>
      <c r="E101" s="68" t="s">
        <v>43</v>
      </c>
      <c r="F101" s="76">
        <v>20</v>
      </c>
      <c r="G101" s="73">
        <v>1.6</v>
      </c>
      <c r="H101" s="73">
        <v>0.6</v>
      </c>
      <c r="I101" s="73">
        <v>9.6</v>
      </c>
      <c r="J101" s="76">
        <v>51.8</v>
      </c>
      <c r="K101" s="69" t="s">
        <v>40</v>
      </c>
      <c r="L101" s="71">
        <v>0.83</v>
      </c>
    </row>
    <row r="102" spans="1:12" ht="14.4" x14ac:dyDescent="0.3">
      <c r="A102" s="23"/>
      <c r="B102" s="15"/>
      <c r="C102" s="11"/>
      <c r="D102" s="10" t="s">
        <v>126</v>
      </c>
      <c r="E102" s="68" t="s">
        <v>37</v>
      </c>
      <c r="F102" s="76">
        <v>40</v>
      </c>
      <c r="G102" s="73">
        <v>3.1</v>
      </c>
      <c r="H102" s="73">
        <v>0.3</v>
      </c>
      <c r="I102" s="73">
        <v>20.100000000000001</v>
      </c>
      <c r="J102" s="76">
        <v>94.7</v>
      </c>
      <c r="K102" s="69" t="s">
        <v>40</v>
      </c>
      <c r="L102" s="71">
        <v>2.16</v>
      </c>
    </row>
    <row r="103" spans="1:12" ht="14.4" x14ac:dyDescent="0.3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0"/>
      <c r="L103" s="111"/>
    </row>
    <row r="104" spans="1:12" ht="14.4" x14ac:dyDescent="0.3">
      <c r="A104" s="24"/>
      <c r="B104" s="17"/>
      <c r="C104" s="8"/>
      <c r="D104" s="18" t="s">
        <v>29</v>
      </c>
      <c r="E104" s="9"/>
      <c r="F104" s="19">
        <f>SUM(F96:F103)</f>
        <v>790</v>
      </c>
      <c r="G104" s="19">
        <f>SUM(G96:G103)</f>
        <v>30.000000000000004</v>
      </c>
      <c r="H104" s="19">
        <f>SUM(H96:H103)</f>
        <v>24.38</v>
      </c>
      <c r="I104" s="19">
        <f>SUM(I96:I103)</f>
        <v>109.19999999999999</v>
      </c>
      <c r="J104" s="19">
        <f>SUM(J96:J103)</f>
        <v>778.4</v>
      </c>
      <c r="K104" s="19"/>
      <c r="L104" s="118">
        <f>SUM(L96:L103)</f>
        <v>94.4</v>
      </c>
    </row>
    <row r="105" spans="1:12" ht="15" thickBot="1" x14ac:dyDescent="0.3">
      <c r="A105" s="29">
        <f>A89</f>
        <v>2</v>
      </c>
      <c r="B105" s="30">
        <f>B89</f>
        <v>1</v>
      </c>
      <c r="C105" s="58" t="s">
        <v>4</v>
      </c>
      <c r="D105" s="59"/>
      <c r="E105" s="31"/>
      <c r="F105" s="32">
        <f>F95+F104</f>
        <v>1340</v>
      </c>
      <c r="G105" s="32">
        <f>G95+G104</f>
        <v>47.480000000000004</v>
      </c>
      <c r="H105" s="32">
        <f>H95+H104</f>
        <v>43.260000000000005</v>
      </c>
      <c r="I105" s="32">
        <f>I95+I104</f>
        <v>204.67</v>
      </c>
      <c r="J105" s="32">
        <f>J95+J104</f>
        <v>1380.09</v>
      </c>
      <c r="K105" s="32"/>
      <c r="L105" s="32">
        <f>L95+L104</f>
        <v>159.03</v>
      </c>
    </row>
    <row r="106" spans="1:12" ht="14.4" x14ac:dyDescent="0.3">
      <c r="A106" s="14">
        <v>2</v>
      </c>
      <c r="B106" s="15">
        <v>2</v>
      </c>
      <c r="C106" s="22" t="s">
        <v>20</v>
      </c>
      <c r="D106" s="67" t="s">
        <v>21</v>
      </c>
      <c r="E106" s="68" t="s">
        <v>95</v>
      </c>
      <c r="F106" s="139">
        <v>150</v>
      </c>
      <c r="G106" s="73">
        <v>16.100000000000001</v>
      </c>
      <c r="H106" s="73">
        <v>28.86</v>
      </c>
      <c r="I106" s="73">
        <v>6.6</v>
      </c>
      <c r="J106" s="73">
        <v>248.9</v>
      </c>
      <c r="K106" s="84" t="s">
        <v>96</v>
      </c>
      <c r="L106" s="78">
        <v>34.11</v>
      </c>
    </row>
    <row r="107" spans="1:12" ht="14.4" x14ac:dyDescent="0.3">
      <c r="A107" s="14"/>
      <c r="B107" s="15"/>
      <c r="C107" s="11"/>
      <c r="D107" s="67"/>
      <c r="E107" s="68" t="s">
        <v>158</v>
      </c>
      <c r="F107" s="139">
        <v>30</v>
      </c>
      <c r="G107" s="73">
        <v>1.32</v>
      </c>
      <c r="H107" s="73">
        <v>10.08</v>
      </c>
      <c r="I107" s="73">
        <v>9</v>
      </c>
      <c r="J107" s="73">
        <v>92.01</v>
      </c>
      <c r="K107" s="69" t="s">
        <v>88</v>
      </c>
      <c r="L107" s="78">
        <v>10.19</v>
      </c>
    </row>
    <row r="108" spans="1:12" ht="14.4" x14ac:dyDescent="0.3">
      <c r="A108" s="14"/>
      <c r="B108" s="15"/>
      <c r="C108" s="11"/>
      <c r="D108" s="105" t="s">
        <v>22</v>
      </c>
      <c r="E108" s="68" t="s">
        <v>159</v>
      </c>
      <c r="F108" s="142">
        <v>200</v>
      </c>
      <c r="G108" s="87">
        <v>3.14</v>
      </c>
      <c r="H108" s="87">
        <v>3.1</v>
      </c>
      <c r="I108" s="87">
        <v>16</v>
      </c>
      <c r="J108" s="87">
        <v>105.25</v>
      </c>
      <c r="K108" s="69" t="s">
        <v>160</v>
      </c>
      <c r="L108" s="88">
        <v>9.59</v>
      </c>
    </row>
    <row r="109" spans="1:12" ht="14.4" x14ac:dyDescent="0.3">
      <c r="A109" s="14"/>
      <c r="B109" s="15"/>
      <c r="C109" s="11"/>
      <c r="D109" s="100" t="s">
        <v>23</v>
      </c>
      <c r="E109" s="68" t="s">
        <v>37</v>
      </c>
      <c r="F109" s="141">
        <v>20</v>
      </c>
      <c r="G109" s="73">
        <v>1.5</v>
      </c>
      <c r="H109" s="73">
        <v>0.1</v>
      </c>
      <c r="I109" s="73">
        <v>10</v>
      </c>
      <c r="J109" s="73">
        <v>47.4</v>
      </c>
      <c r="K109" s="69" t="s">
        <v>40</v>
      </c>
      <c r="L109" s="80">
        <v>1.08</v>
      </c>
    </row>
    <row r="110" spans="1:12" ht="14.4" x14ac:dyDescent="0.3">
      <c r="A110" s="14"/>
      <c r="B110" s="15"/>
      <c r="C110" s="11"/>
      <c r="D110" s="108" t="s">
        <v>24</v>
      </c>
      <c r="E110" s="101" t="s">
        <v>122</v>
      </c>
      <c r="F110" s="139">
        <v>100</v>
      </c>
      <c r="G110" s="73">
        <v>0.4</v>
      </c>
      <c r="H110" s="73">
        <v>0.4</v>
      </c>
      <c r="I110" s="73">
        <v>9.5</v>
      </c>
      <c r="J110" s="73">
        <v>45.6</v>
      </c>
      <c r="K110" s="119" t="s">
        <v>123</v>
      </c>
      <c r="L110" s="79">
        <v>9.66</v>
      </c>
    </row>
    <row r="111" spans="1:12" ht="14.4" x14ac:dyDescent="0.3">
      <c r="A111" s="14"/>
      <c r="B111" s="15"/>
      <c r="C111" s="11"/>
      <c r="D111" s="6"/>
      <c r="E111" s="39"/>
      <c r="F111" s="40"/>
      <c r="G111" s="40"/>
      <c r="H111" s="40"/>
      <c r="I111" s="40"/>
      <c r="J111" s="40"/>
      <c r="K111" s="40"/>
      <c r="L111" s="111"/>
    </row>
    <row r="112" spans="1:12" ht="14.4" x14ac:dyDescent="0.3">
      <c r="A112" s="16"/>
      <c r="B112" s="17"/>
      <c r="C112" s="8"/>
      <c r="D112" s="18" t="s">
        <v>29</v>
      </c>
      <c r="E112" s="9"/>
      <c r="F112" s="19">
        <f>SUM(F106:F111)</f>
        <v>500</v>
      </c>
      <c r="G112" s="19">
        <f>SUM(G106:G111)</f>
        <v>22.46</v>
      </c>
      <c r="H112" s="19">
        <f>SUM(H106:H111)</f>
        <v>42.54</v>
      </c>
      <c r="I112" s="19">
        <f>SUM(I106:I111)</f>
        <v>51.1</v>
      </c>
      <c r="J112" s="19">
        <f>SUM(J106:J111)</f>
        <v>539.16</v>
      </c>
      <c r="K112" s="19"/>
      <c r="L112" s="118">
        <f>SUM(L106:L111)</f>
        <v>64.63</v>
      </c>
    </row>
    <row r="113" spans="1:12" ht="14.4" x14ac:dyDescent="0.3">
      <c r="A113" s="13">
        <f>A106</f>
        <v>2</v>
      </c>
      <c r="B113" s="13">
        <f>B106</f>
        <v>2</v>
      </c>
      <c r="C113" s="10" t="s">
        <v>25</v>
      </c>
      <c r="D113" s="66" t="s">
        <v>26</v>
      </c>
      <c r="E113" s="68" t="s">
        <v>97</v>
      </c>
      <c r="F113" s="76">
        <v>60</v>
      </c>
      <c r="G113" s="113">
        <v>0.7</v>
      </c>
      <c r="H113" s="87">
        <v>3.6</v>
      </c>
      <c r="I113" s="87">
        <v>2.7</v>
      </c>
      <c r="J113" s="91">
        <v>47.2</v>
      </c>
      <c r="K113" s="117" t="s">
        <v>161</v>
      </c>
      <c r="L113" s="71">
        <v>6.22</v>
      </c>
    </row>
    <row r="114" spans="1:12" ht="14.4" x14ac:dyDescent="0.3">
      <c r="A114" s="14"/>
      <c r="B114" s="15"/>
      <c r="C114" s="11"/>
      <c r="D114" s="7" t="s">
        <v>124</v>
      </c>
      <c r="E114" s="68" t="s">
        <v>98</v>
      </c>
      <c r="F114" s="76">
        <v>200</v>
      </c>
      <c r="G114" s="96">
        <v>1.5</v>
      </c>
      <c r="H114" s="73">
        <v>4.0999999999999996</v>
      </c>
      <c r="I114" s="73">
        <v>8.6</v>
      </c>
      <c r="J114" s="76">
        <v>77.3</v>
      </c>
      <c r="K114" s="109" t="s">
        <v>101</v>
      </c>
      <c r="L114" s="71">
        <v>4.5</v>
      </c>
    </row>
    <row r="115" spans="1:12" ht="14.4" x14ac:dyDescent="0.3">
      <c r="A115" s="14"/>
      <c r="B115" s="15"/>
      <c r="C115" s="11"/>
      <c r="D115" s="67" t="s">
        <v>125</v>
      </c>
      <c r="E115" s="68" t="s">
        <v>99</v>
      </c>
      <c r="F115" s="76">
        <v>90</v>
      </c>
      <c r="G115" s="96">
        <v>17.2</v>
      </c>
      <c r="H115" s="73">
        <v>17.600000000000001</v>
      </c>
      <c r="I115" s="73">
        <v>1.8</v>
      </c>
      <c r="J115" s="76">
        <v>233.8</v>
      </c>
      <c r="K115" s="109" t="s">
        <v>67</v>
      </c>
      <c r="L115" s="71">
        <v>62.43</v>
      </c>
    </row>
    <row r="116" spans="1:12" ht="14.4" x14ac:dyDescent="0.3">
      <c r="A116" s="14"/>
      <c r="B116" s="15"/>
      <c r="C116" s="11"/>
      <c r="D116" s="7" t="s">
        <v>27</v>
      </c>
      <c r="E116" s="68" t="s">
        <v>111</v>
      </c>
      <c r="F116" s="76">
        <v>150</v>
      </c>
      <c r="G116" s="96">
        <v>5.7</v>
      </c>
      <c r="H116" s="73">
        <v>4.8</v>
      </c>
      <c r="I116" s="73">
        <v>34.9</v>
      </c>
      <c r="J116" s="76">
        <v>205.9</v>
      </c>
      <c r="K116" s="109" t="s">
        <v>50</v>
      </c>
      <c r="L116" s="71">
        <v>11.59</v>
      </c>
    </row>
    <row r="117" spans="1:12" ht="14.4" x14ac:dyDescent="0.3">
      <c r="A117" s="14"/>
      <c r="B117" s="15"/>
      <c r="C117" s="11"/>
      <c r="D117" s="7" t="s">
        <v>28</v>
      </c>
      <c r="E117" s="106" t="s">
        <v>100</v>
      </c>
      <c r="F117" s="91">
        <v>200</v>
      </c>
      <c r="G117" s="73">
        <v>0</v>
      </c>
      <c r="H117" s="73">
        <v>0</v>
      </c>
      <c r="I117" s="73">
        <v>19.399999999999999</v>
      </c>
      <c r="J117" s="91">
        <v>77.400000000000006</v>
      </c>
      <c r="K117" s="69" t="s">
        <v>102</v>
      </c>
      <c r="L117" s="94">
        <v>6.67</v>
      </c>
    </row>
    <row r="118" spans="1:12" ht="14.4" x14ac:dyDescent="0.3">
      <c r="A118" s="14"/>
      <c r="B118" s="15"/>
      <c r="C118" s="11"/>
      <c r="D118" s="10" t="s">
        <v>126</v>
      </c>
      <c r="E118" s="68" t="s">
        <v>129</v>
      </c>
      <c r="F118" s="76">
        <v>20</v>
      </c>
      <c r="G118" s="73">
        <v>1.6</v>
      </c>
      <c r="H118" s="73">
        <v>0.6</v>
      </c>
      <c r="I118" s="73">
        <v>9.6</v>
      </c>
      <c r="J118" s="76">
        <v>51.8</v>
      </c>
      <c r="K118" s="69" t="s">
        <v>40</v>
      </c>
      <c r="L118" s="71">
        <v>0.83</v>
      </c>
    </row>
    <row r="119" spans="1:12" ht="14.4" x14ac:dyDescent="0.3">
      <c r="A119" s="14"/>
      <c r="B119" s="15"/>
      <c r="C119" s="11"/>
      <c r="D119" s="10" t="s">
        <v>126</v>
      </c>
      <c r="E119" s="68" t="s">
        <v>37</v>
      </c>
      <c r="F119" s="76">
        <v>40</v>
      </c>
      <c r="G119" s="73">
        <v>3.1</v>
      </c>
      <c r="H119" s="73">
        <v>0.3</v>
      </c>
      <c r="I119" s="73">
        <v>20.100000000000001</v>
      </c>
      <c r="J119" s="76">
        <v>94.7</v>
      </c>
      <c r="K119" s="69" t="s">
        <v>40</v>
      </c>
      <c r="L119" s="71">
        <v>2.16</v>
      </c>
    </row>
    <row r="120" spans="1:12" ht="14.4" x14ac:dyDescent="0.3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0"/>
      <c r="L120" s="111"/>
    </row>
    <row r="121" spans="1:12" ht="14.4" x14ac:dyDescent="0.3">
      <c r="A121" s="16"/>
      <c r="B121" s="17"/>
      <c r="C121" s="8"/>
      <c r="D121" s="18" t="s">
        <v>29</v>
      </c>
      <c r="E121" s="9"/>
      <c r="F121" s="19">
        <f>SUM(F113:F120)</f>
        <v>760</v>
      </c>
      <c r="G121" s="19">
        <f>SUM(G113:G120)</f>
        <v>29.8</v>
      </c>
      <c r="H121" s="19">
        <f>SUM(H113:H120)</f>
        <v>31.000000000000004</v>
      </c>
      <c r="I121" s="19">
        <f>SUM(I113:I120)</f>
        <v>97.1</v>
      </c>
      <c r="J121" s="19">
        <f>SUM(J113:J120)</f>
        <v>788.1</v>
      </c>
      <c r="K121" s="19"/>
      <c r="L121" s="118">
        <f>SUM(L113:L120)</f>
        <v>94.4</v>
      </c>
    </row>
    <row r="122" spans="1:12" ht="15" thickBot="1" x14ac:dyDescent="0.3">
      <c r="A122" s="33">
        <f>A106</f>
        <v>2</v>
      </c>
      <c r="B122" s="33">
        <f>B106</f>
        <v>2</v>
      </c>
      <c r="C122" s="58" t="s">
        <v>4</v>
      </c>
      <c r="D122" s="59"/>
      <c r="E122" s="31"/>
      <c r="F122" s="32">
        <f>F112+F121</f>
        <v>1260</v>
      </c>
      <c r="G122" s="32">
        <f>G112+G121</f>
        <v>52.260000000000005</v>
      </c>
      <c r="H122" s="32">
        <f>H112+H121</f>
        <v>73.540000000000006</v>
      </c>
      <c r="I122" s="32">
        <f>I112+I121</f>
        <v>148.19999999999999</v>
      </c>
      <c r="J122" s="32">
        <f>J112+J121</f>
        <v>1327.26</v>
      </c>
      <c r="K122" s="32"/>
      <c r="L122" s="32">
        <f>L112+L121</f>
        <v>159.03</v>
      </c>
    </row>
    <row r="123" spans="1:12" ht="14.4" x14ac:dyDescent="0.3">
      <c r="A123" s="20">
        <v>2</v>
      </c>
      <c r="B123" s="21">
        <v>3</v>
      </c>
      <c r="C123" s="22" t="s">
        <v>20</v>
      </c>
      <c r="D123" s="81" t="s">
        <v>26</v>
      </c>
      <c r="E123" s="120" t="s">
        <v>162</v>
      </c>
      <c r="F123" s="143">
        <v>60</v>
      </c>
      <c r="G123" s="121">
        <v>0.64</v>
      </c>
      <c r="H123" s="121">
        <v>0.12</v>
      </c>
      <c r="I123" s="86">
        <v>2.2000000000000002</v>
      </c>
      <c r="J123" s="121">
        <v>13.92</v>
      </c>
      <c r="K123" s="85" t="s">
        <v>44</v>
      </c>
      <c r="L123" s="86">
        <v>7.55</v>
      </c>
    </row>
    <row r="124" spans="1:12" ht="14.4" x14ac:dyDescent="0.3">
      <c r="A124" s="23"/>
      <c r="B124" s="15"/>
      <c r="C124" s="11"/>
      <c r="D124" s="67" t="s">
        <v>125</v>
      </c>
      <c r="E124" s="68" t="s">
        <v>163</v>
      </c>
      <c r="F124" s="141">
        <v>120</v>
      </c>
      <c r="G124" s="73">
        <v>26.88</v>
      </c>
      <c r="H124" s="73">
        <v>16.04</v>
      </c>
      <c r="I124" s="73">
        <v>4.41</v>
      </c>
      <c r="J124" s="73">
        <v>270.2</v>
      </c>
      <c r="K124" s="69" t="s">
        <v>103</v>
      </c>
      <c r="L124" s="78">
        <v>44.57</v>
      </c>
    </row>
    <row r="125" spans="1:12" ht="14.4" x14ac:dyDescent="0.3">
      <c r="A125" s="23"/>
      <c r="B125" s="15"/>
      <c r="C125" s="11"/>
      <c r="D125" s="82" t="s">
        <v>27</v>
      </c>
      <c r="E125" s="68" t="s">
        <v>164</v>
      </c>
      <c r="F125" s="142">
        <v>150</v>
      </c>
      <c r="G125" s="87">
        <v>8.8000000000000007</v>
      </c>
      <c r="H125" s="87">
        <v>5.4</v>
      </c>
      <c r="I125" s="87">
        <v>40.200000000000003</v>
      </c>
      <c r="J125" s="87">
        <v>169.3</v>
      </c>
      <c r="K125" s="69" t="s">
        <v>104</v>
      </c>
      <c r="L125" s="79">
        <v>9.34</v>
      </c>
    </row>
    <row r="126" spans="1:12" ht="15.75" customHeight="1" x14ac:dyDescent="0.3">
      <c r="A126" s="23"/>
      <c r="B126" s="15"/>
      <c r="C126" s="11"/>
      <c r="D126" s="7" t="s">
        <v>22</v>
      </c>
      <c r="E126" s="68" t="s">
        <v>71</v>
      </c>
      <c r="F126" s="141">
        <v>200</v>
      </c>
      <c r="G126" s="73">
        <v>0.4</v>
      </c>
      <c r="H126" s="73">
        <v>0</v>
      </c>
      <c r="I126" s="73">
        <v>15.4</v>
      </c>
      <c r="J126" s="73">
        <v>63.7</v>
      </c>
      <c r="K126" s="69" t="s">
        <v>74</v>
      </c>
      <c r="L126" s="79">
        <v>2.09</v>
      </c>
    </row>
    <row r="127" spans="1:12" ht="14.4" x14ac:dyDescent="0.3">
      <c r="A127" s="23"/>
      <c r="B127" s="15"/>
      <c r="C127" s="11"/>
      <c r="D127" s="7" t="s">
        <v>23</v>
      </c>
      <c r="E127" s="68" t="s">
        <v>37</v>
      </c>
      <c r="F127" s="141">
        <v>30</v>
      </c>
      <c r="G127" s="73">
        <v>2.2999999999999998</v>
      </c>
      <c r="H127" s="73">
        <v>0.2</v>
      </c>
      <c r="I127" s="73">
        <v>15.1</v>
      </c>
      <c r="J127" s="73">
        <v>71.099999999999994</v>
      </c>
      <c r="K127" s="69" t="s">
        <v>40</v>
      </c>
      <c r="L127" s="79">
        <v>1.08</v>
      </c>
    </row>
    <row r="128" spans="1:12" ht="14.4" x14ac:dyDescent="0.3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40"/>
      <c r="L128" s="111"/>
    </row>
    <row r="129" spans="1:12" ht="14.4" x14ac:dyDescent="0.3">
      <c r="A129" s="24"/>
      <c r="B129" s="17"/>
      <c r="C129" s="8"/>
      <c r="D129" s="18" t="s">
        <v>29</v>
      </c>
      <c r="E129" s="9"/>
      <c r="F129" s="19">
        <f>SUM(F123:F128)</f>
        <v>560</v>
      </c>
      <c r="G129" s="19">
        <f>SUM(G123:G128)</f>
        <v>39.019999999999996</v>
      </c>
      <c r="H129" s="19">
        <f>SUM(H123:H128)</f>
        <v>21.76</v>
      </c>
      <c r="I129" s="19">
        <f>SUM(I123:I128)</f>
        <v>77.31</v>
      </c>
      <c r="J129" s="19">
        <f>SUM(J123:J128)</f>
        <v>588.22</v>
      </c>
      <c r="K129" s="19"/>
      <c r="L129" s="118">
        <f>SUM(L123:L128)</f>
        <v>64.63</v>
      </c>
    </row>
    <row r="130" spans="1:12" ht="14.4" x14ac:dyDescent="0.3">
      <c r="A130" s="26">
        <f>A123</f>
        <v>2</v>
      </c>
      <c r="B130" s="13">
        <f>B123</f>
        <v>3</v>
      </c>
      <c r="C130" s="10" t="s">
        <v>25</v>
      </c>
      <c r="D130" s="66" t="s">
        <v>26</v>
      </c>
      <c r="E130" s="68" t="s">
        <v>165</v>
      </c>
      <c r="F130" s="76">
        <v>60</v>
      </c>
      <c r="G130" s="113">
        <v>0.8</v>
      </c>
      <c r="H130" s="87">
        <v>3.6</v>
      </c>
      <c r="I130" s="87">
        <v>4.9000000000000004</v>
      </c>
      <c r="J130" s="91">
        <v>55.6</v>
      </c>
      <c r="K130" s="69" t="s">
        <v>115</v>
      </c>
      <c r="L130" s="71">
        <v>2.29</v>
      </c>
    </row>
    <row r="131" spans="1:12" ht="14.4" x14ac:dyDescent="0.3">
      <c r="A131" s="23"/>
      <c r="B131" s="15"/>
      <c r="C131" s="11"/>
      <c r="D131" s="7" t="s">
        <v>124</v>
      </c>
      <c r="E131" s="68" t="s">
        <v>105</v>
      </c>
      <c r="F131" s="76">
        <v>200</v>
      </c>
      <c r="G131" s="96">
        <v>0.7</v>
      </c>
      <c r="H131" s="73">
        <v>4</v>
      </c>
      <c r="I131" s="73">
        <v>5.7</v>
      </c>
      <c r="J131" s="76">
        <v>61.8</v>
      </c>
      <c r="K131" s="69" t="s">
        <v>107</v>
      </c>
      <c r="L131" s="71">
        <v>5.34</v>
      </c>
    </row>
    <row r="132" spans="1:12" ht="14.4" x14ac:dyDescent="0.3">
      <c r="A132" s="23"/>
      <c r="B132" s="15"/>
      <c r="C132" s="11"/>
      <c r="D132" s="67" t="s">
        <v>125</v>
      </c>
      <c r="E132" s="68" t="s">
        <v>81</v>
      </c>
      <c r="F132" s="76">
        <v>200</v>
      </c>
      <c r="G132" s="96">
        <v>24.8</v>
      </c>
      <c r="H132" s="73">
        <v>27.5</v>
      </c>
      <c r="I132" s="73">
        <v>50.9</v>
      </c>
      <c r="J132" s="76">
        <v>389.4</v>
      </c>
      <c r="K132" s="69" t="s">
        <v>82</v>
      </c>
      <c r="L132" s="71">
        <v>73.5</v>
      </c>
    </row>
    <row r="133" spans="1:12" ht="14.4" x14ac:dyDescent="0.3">
      <c r="A133" s="23"/>
      <c r="B133" s="15"/>
      <c r="C133" s="11"/>
      <c r="D133" s="7" t="s">
        <v>28</v>
      </c>
      <c r="E133" s="106" t="s">
        <v>106</v>
      </c>
      <c r="F133" s="91">
        <v>200</v>
      </c>
      <c r="G133" s="73">
        <v>0.3</v>
      </c>
      <c r="H133" s="73">
        <v>0.1</v>
      </c>
      <c r="I133" s="73">
        <v>25.1</v>
      </c>
      <c r="J133" s="91">
        <v>103.9</v>
      </c>
      <c r="K133" s="69" t="s">
        <v>108</v>
      </c>
      <c r="L133" s="94">
        <v>10.28</v>
      </c>
    </row>
    <row r="134" spans="1:12" ht="14.4" x14ac:dyDescent="0.3">
      <c r="A134" s="23"/>
      <c r="B134" s="15"/>
      <c r="C134" s="11"/>
      <c r="D134" s="10" t="s">
        <v>126</v>
      </c>
      <c r="E134" s="68" t="s">
        <v>129</v>
      </c>
      <c r="F134" s="76">
        <v>20</v>
      </c>
      <c r="G134" s="73">
        <v>1.6</v>
      </c>
      <c r="H134" s="73">
        <v>0.6</v>
      </c>
      <c r="I134" s="73">
        <v>9.6</v>
      </c>
      <c r="J134" s="76">
        <v>51.8</v>
      </c>
      <c r="K134" s="69" t="s">
        <v>40</v>
      </c>
      <c r="L134" s="71">
        <v>0.83</v>
      </c>
    </row>
    <row r="135" spans="1:12" ht="14.4" x14ac:dyDescent="0.3">
      <c r="A135" s="23"/>
      <c r="B135" s="15"/>
      <c r="C135" s="11"/>
      <c r="D135" s="10" t="s">
        <v>126</v>
      </c>
      <c r="E135" s="68" t="s">
        <v>37</v>
      </c>
      <c r="F135" s="76">
        <v>40</v>
      </c>
      <c r="G135" s="73">
        <v>3.1</v>
      </c>
      <c r="H135" s="73">
        <v>0.3</v>
      </c>
      <c r="I135" s="73">
        <v>20.100000000000001</v>
      </c>
      <c r="J135" s="76">
        <v>94.7</v>
      </c>
      <c r="K135" s="69" t="s">
        <v>40</v>
      </c>
      <c r="L135" s="71">
        <v>2.16</v>
      </c>
    </row>
    <row r="136" spans="1:12" ht="14.4" x14ac:dyDescent="0.3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0"/>
      <c r="L136" s="111"/>
    </row>
    <row r="137" spans="1:12" ht="14.4" x14ac:dyDescent="0.3">
      <c r="A137" s="24"/>
      <c r="B137" s="17"/>
      <c r="C137" s="8"/>
      <c r="D137" s="18" t="s">
        <v>29</v>
      </c>
      <c r="E137" s="9"/>
      <c r="F137" s="19">
        <f>SUM(F130:F136)</f>
        <v>720</v>
      </c>
      <c r="G137" s="19">
        <f>SUM(G130:G136)</f>
        <v>31.300000000000004</v>
      </c>
      <c r="H137" s="19">
        <f>SUM(H130:H136)</f>
        <v>36.1</v>
      </c>
      <c r="I137" s="19">
        <f>SUM(I130:I136)</f>
        <v>116.29999999999998</v>
      </c>
      <c r="J137" s="19">
        <f>SUM(J130:J136)</f>
        <v>757.19999999999993</v>
      </c>
      <c r="K137" s="19"/>
      <c r="L137" s="118">
        <f>SUM(L130:L136)</f>
        <v>94.399999999999991</v>
      </c>
    </row>
    <row r="138" spans="1:12" ht="15" thickBot="1" x14ac:dyDescent="0.3">
      <c r="A138" s="29">
        <f>A123</f>
        <v>2</v>
      </c>
      <c r="B138" s="30">
        <f>B123</f>
        <v>3</v>
      </c>
      <c r="C138" s="58" t="s">
        <v>4</v>
      </c>
      <c r="D138" s="59"/>
      <c r="E138" s="31"/>
      <c r="F138" s="32">
        <f>F129+F137</f>
        <v>1280</v>
      </c>
      <c r="G138" s="32">
        <f>G129+G137</f>
        <v>70.319999999999993</v>
      </c>
      <c r="H138" s="32">
        <f>H129+H137</f>
        <v>57.86</v>
      </c>
      <c r="I138" s="32">
        <f>I129+I137</f>
        <v>193.60999999999999</v>
      </c>
      <c r="J138" s="32">
        <f>J129+J137</f>
        <v>1345.42</v>
      </c>
      <c r="K138" s="32"/>
      <c r="L138" s="32">
        <f>L129+L137</f>
        <v>159.02999999999997</v>
      </c>
    </row>
    <row r="139" spans="1:12" ht="14.4" x14ac:dyDescent="0.3">
      <c r="A139" s="20">
        <v>2</v>
      </c>
      <c r="B139" s="21">
        <v>4</v>
      </c>
      <c r="C139" s="22" t="s">
        <v>20</v>
      </c>
      <c r="D139" s="67" t="s">
        <v>21</v>
      </c>
      <c r="E139" s="124" t="s">
        <v>109</v>
      </c>
      <c r="F139" s="139">
        <v>180</v>
      </c>
      <c r="G139" s="73">
        <v>13.3</v>
      </c>
      <c r="H139" s="73">
        <v>14.1</v>
      </c>
      <c r="I139" s="73">
        <v>12.1</v>
      </c>
      <c r="J139" s="73">
        <v>286.10000000000002</v>
      </c>
      <c r="K139" s="69" t="s">
        <v>167</v>
      </c>
      <c r="L139" s="79">
        <v>38.58</v>
      </c>
    </row>
    <row r="140" spans="1:12" ht="14.4" x14ac:dyDescent="0.3">
      <c r="A140" s="23"/>
      <c r="B140" s="15"/>
      <c r="C140" s="11"/>
      <c r="D140" s="7" t="s">
        <v>22</v>
      </c>
      <c r="E140" s="125" t="s">
        <v>110</v>
      </c>
      <c r="F140" s="139">
        <v>200</v>
      </c>
      <c r="G140" s="73">
        <v>1.5</v>
      </c>
      <c r="H140" s="73">
        <v>1.3</v>
      </c>
      <c r="I140" s="73">
        <v>22.4</v>
      </c>
      <c r="J140" s="73">
        <v>107</v>
      </c>
      <c r="K140" s="69" t="s">
        <v>63</v>
      </c>
      <c r="L140" s="79">
        <v>10.97</v>
      </c>
    </row>
    <row r="141" spans="1:12" ht="14.4" x14ac:dyDescent="0.3">
      <c r="A141" s="23"/>
      <c r="B141" s="15"/>
      <c r="C141" s="11"/>
      <c r="D141" s="7" t="s">
        <v>23</v>
      </c>
      <c r="E141" s="126" t="s">
        <v>37</v>
      </c>
      <c r="F141" s="141">
        <v>20</v>
      </c>
      <c r="G141" s="73">
        <v>1.5</v>
      </c>
      <c r="H141" s="73">
        <v>0.1</v>
      </c>
      <c r="I141" s="73">
        <v>10</v>
      </c>
      <c r="J141" s="73">
        <v>47.4</v>
      </c>
      <c r="K141" s="109" t="s">
        <v>40</v>
      </c>
      <c r="L141" s="80">
        <v>1.08</v>
      </c>
    </row>
    <row r="142" spans="1:12" ht="14.4" x14ac:dyDescent="0.3">
      <c r="A142" s="23"/>
      <c r="B142" s="15"/>
      <c r="C142" s="11"/>
      <c r="D142" s="10"/>
      <c r="E142" s="127" t="s">
        <v>166</v>
      </c>
      <c r="F142" s="144">
        <v>200</v>
      </c>
      <c r="G142" s="74">
        <v>1</v>
      </c>
      <c r="H142" s="74">
        <v>0.2</v>
      </c>
      <c r="I142" s="74">
        <v>19.600000000000001</v>
      </c>
      <c r="J142" s="74">
        <v>83.4</v>
      </c>
      <c r="K142" s="70" t="s">
        <v>40</v>
      </c>
      <c r="L142" s="79">
        <v>14</v>
      </c>
    </row>
    <row r="143" spans="1:12" ht="14.4" x14ac:dyDescent="0.3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0"/>
      <c r="L143" s="111"/>
    </row>
    <row r="144" spans="1:12" ht="14.4" x14ac:dyDescent="0.3">
      <c r="A144" s="24"/>
      <c r="B144" s="17"/>
      <c r="C144" s="8"/>
      <c r="D144" s="18" t="s">
        <v>29</v>
      </c>
      <c r="E144" s="9"/>
      <c r="F144" s="19">
        <f>SUM(F139:F143)</f>
        <v>600</v>
      </c>
      <c r="G144" s="19">
        <f>SUM(G139:G143)</f>
        <v>17.3</v>
      </c>
      <c r="H144" s="19">
        <f>SUM(H139:H143)</f>
        <v>15.7</v>
      </c>
      <c r="I144" s="19">
        <f>SUM(I139:I143)</f>
        <v>64.099999999999994</v>
      </c>
      <c r="J144" s="19">
        <f>SUM(J139:J143)</f>
        <v>523.9</v>
      </c>
      <c r="K144" s="19"/>
      <c r="L144" s="118">
        <f>SUM(L139:L143)</f>
        <v>64.63</v>
      </c>
    </row>
    <row r="145" spans="1:12" ht="14.4" x14ac:dyDescent="0.3">
      <c r="A145" s="26">
        <f>A139</f>
        <v>2</v>
      </c>
      <c r="B145" s="13">
        <f>B139</f>
        <v>4</v>
      </c>
      <c r="C145" s="10" t="s">
        <v>25</v>
      </c>
      <c r="D145" s="66" t="s">
        <v>26</v>
      </c>
      <c r="E145" s="68" t="s">
        <v>137</v>
      </c>
      <c r="F145" s="76">
        <v>60</v>
      </c>
      <c r="G145" s="73">
        <v>1.07</v>
      </c>
      <c r="H145" s="73">
        <v>0.19</v>
      </c>
      <c r="I145" s="73">
        <v>3.68</v>
      </c>
      <c r="J145" s="76">
        <v>23.21</v>
      </c>
      <c r="K145" s="69" t="s">
        <v>44</v>
      </c>
      <c r="L145" s="122">
        <v>19</v>
      </c>
    </row>
    <row r="146" spans="1:12" ht="14.4" x14ac:dyDescent="0.3">
      <c r="A146" s="23"/>
      <c r="B146" s="15"/>
      <c r="C146" s="11"/>
      <c r="D146" s="7" t="s">
        <v>124</v>
      </c>
      <c r="E146" s="68" t="s">
        <v>41</v>
      </c>
      <c r="F146" s="76">
        <v>200</v>
      </c>
      <c r="G146" s="73">
        <v>2.16</v>
      </c>
      <c r="H146" s="73">
        <v>3.44</v>
      </c>
      <c r="I146" s="73">
        <v>13.44</v>
      </c>
      <c r="J146" s="76">
        <v>108.6</v>
      </c>
      <c r="K146" s="69" t="s">
        <v>45</v>
      </c>
      <c r="L146" s="122">
        <v>12.95</v>
      </c>
    </row>
    <row r="147" spans="1:12" ht="14.4" x14ac:dyDescent="0.3">
      <c r="A147" s="23"/>
      <c r="B147" s="15"/>
      <c r="C147" s="11"/>
      <c r="D147" s="67" t="s">
        <v>125</v>
      </c>
      <c r="E147" s="68" t="s">
        <v>168</v>
      </c>
      <c r="F147" s="76">
        <v>200</v>
      </c>
      <c r="G147" s="73">
        <v>17.3</v>
      </c>
      <c r="H147" s="73">
        <v>22</v>
      </c>
      <c r="I147" s="73">
        <v>19.22</v>
      </c>
      <c r="J147" s="76">
        <v>344.6</v>
      </c>
      <c r="K147" s="69" t="s">
        <v>169</v>
      </c>
      <c r="L147" s="122">
        <v>50.31</v>
      </c>
    </row>
    <row r="148" spans="1:12" ht="14.4" x14ac:dyDescent="0.3">
      <c r="A148" s="23"/>
      <c r="B148" s="15"/>
      <c r="C148" s="11"/>
      <c r="D148" s="7" t="s">
        <v>28</v>
      </c>
      <c r="E148" s="106" t="s">
        <v>77</v>
      </c>
      <c r="F148" s="76">
        <v>200</v>
      </c>
      <c r="G148" s="73">
        <v>0.2</v>
      </c>
      <c r="H148" s="73">
        <v>0.2</v>
      </c>
      <c r="I148" s="73">
        <v>23.2</v>
      </c>
      <c r="J148" s="76">
        <v>95.7</v>
      </c>
      <c r="K148" s="69" t="s">
        <v>80</v>
      </c>
      <c r="L148" s="123">
        <v>9.15</v>
      </c>
    </row>
    <row r="149" spans="1:12" ht="14.4" x14ac:dyDescent="0.3">
      <c r="A149" s="23"/>
      <c r="B149" s="15"/>
      <c r="C149" s="11"/>
      <c r="D149" s="10" t="s">
        <v>126</v>
      </c>
      <c r="E149" s="68" t="s">
        <v>129</v>
      </c>
      <c r="F149" s="76">
        <v>20</v>
      </c>
      <c r="G149" s="73">
        <v>1.6</v>
      </c>
      <c r="H149" s="73">
        <v>0.6</v>
      </c>
      <c r="I149" s="73">
        <v>9.6</v>
      </c>
      <c r="J149" s="76">
        <v>51.8</v>
      </c>
      <c r="K149" s="69" t="s">
        <v>40</v>
      </c>
      <c r="L149" s="122">
        <v>0.83</v>
      </c>
    </row>
    <row r="150" spans="1:12" ht="14.4" x14ac:dyDescent="0.3">
      <c r="A150" s="23"/>
      <c r="B150" s="15"/>
      <c r="C150" s="11"/>
      <c r="D150" s="10" t="s">
        <v>23</v>
      </c>
      <c r="E150" s="68" t="s">
        <v>37</v>
      </c>
      <c r="F150" s="76">
        <v>40</v>
      </c>
      <c r="G150" s="73">
        <v>3.1</v>
      </c>
      <c r="H150" s="73">
        <v>0.3</v>
      </c>
      <c r="I150" s="73">
        <v>20.100000000000001</v>
      </c>
      <c r="J150" s="76">
        <v>94.7</v>
      </c>
      <c r="K150" s="69" t="s">
        <v>40</v>
      </c>
      <c r="L150" s="122">
        <v>2.16</v>
      </c>
    </row>
    <row r="151" spans="1:12" ht="14.4" x14ac:dyDescent="0.3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0"/>
      <c r="L151" s="111"/>
    </row>
    <row r="152" spans="1:12" ht="14.4" x14ac:dyDescent="0.3">
      <c r="A152" s="24"/>
      <c r="B152" s="17"/>
      <c r="C152" s="8"/>
      <c r="D152" s="18" t="s">
        <v>29</v>
      </c>
      <c r="E152" s="9"/>
      <c r="F152" s="19">
        <f>SUM(F145:F151)</f>
        <v>720</v>
      </c>
      <c r="G152" s="19">
        <f>SUM(G145:G151)</f>
        <v>25.430000000000003</v>
      </c>
      <c r="H152" s="19">
        <f>SUM(H145:H151)</f>
        <v>26.73</v>
      </c>
      <c r="I152" s="19">
        <f>SUM(I145:I151)</f>
        <v>89.240000000000009</v>
      </c>
      <c r="J152" s="19">
        <f>SUM(J145:J151)</f>
        <v>718.61</v>
      </c>
      <c r="K152" s="19"/>
      <c r="L152" s="118">
        <f>SUM(L145:L151)</f>
        <v>94.4</v>
      </c>
    </row>
    <row r="153" spans="1:12" ht="15" thickBot="1" x14ac:dyDescent="0.3">
      <c r="A153" s="29">
        <f>A139</f>
        <v>2</v>
      </c>
      <c r="B153" s="30">
        <f>B139</f>
        <v>4</v>
      </c>
      <c r="C153" s="58" t="s">
        <v>4</v>
      </c>
      <c r="D153" s="59"/>
      <c r="E153" s="31"/>
      <c r="F153" s="32">
        <f>F144+F152</f>
        <v>1320</v>
      </c>
      <c r="G153" s="32">
        <f>G144+G152</f>
        <v>42.730000000000004</v>
      </c>
      <c r="H153" s="32">
        <f>H144+H152</f>
        <v>42.43</v>
      </c>
      <c r="I153" s="32">
        <f>I144+I152</f>
        <v>153.34</v>
      </c>
      <c r="J153" s="32">
        <f>J144+J152</f>
        <v>1242.51</v>
      </c>
      <c r="K153" s="32"/>
      <c r="L153" s="32">
        <f>L144+L152</f>
        <v>159.03</v>
      </c>
    </row>
    <row r="154" spans="1:12" ht="14.4" x14ac:dyDescent="0.3">
      <c r="A154" s="20">
        <v>2</v>
      </c>
      <c r="B154" s="21">
        <v>5</v>
      </c>
      <c r="C154" s="22" t="s">
        <v>20</v>
      </c>
      <c r="D154" s="128" t="s">
        <v>26</v>
      </c>
      <c r="E154" s="68" t="s">
        <v>170</v>
      </c>
      <c r="F154" s="141">
        <v>60</v>
      </c>
      <c r="G154" s="73">
        <v>0.5</v>
      </c>
      <c r="H154" s="73">
        <v>0.1</v>
      </c>
      <c r="I154" s="73">
        <v>1.5</v>
      </c>
      <c r="J154" s="73">
        <v>8.4</v>
      </c>
      <c r="K154" s="84" t="s">
        <v>44</v>
      </c>
      <c r="L154" s="78">
        <v>7.55</v>
      </c>
    </row>
    <row r="155" spans="1:12" ht="14.4" x14ac:dyDescent="0.3">
      <c r="A155" s="23"/>
      <c r="B155" s="15"/>
      <c r="C155" s="11"/>
      <c r="D155" s="67" t="s">
        <v>125</v>
      </c>
      <c r="E155" s="68" t="s">
        <v>171</v>
      </c>
      <c r="F155" s="141">
        <v>120</v>
      </c>
      <c r="G155" s="73">
        <v>15.2</v>
      </c>
      <c r="H155" s="73">
        <v>19.2</v>
      </c>
      <c r="I155" s="73">
        <v>9.3000000000000007</v>
      </c>
      <c r="J155" s="73">
        <v>206.3</v>
      </c>
      <c r="K155" s="109" t="s">
        <v>172</v>
      </c>
      <c r="L155" s="78">
        <v>42.55</v>
      </c>
    </row>
    <row r="156" spans="1:12" ht="14.4" x14ac:dyDescent="0.3">
      <c r="A156" s="23"/>
      <c r="B156" s="15"/>
      <c r="C156" s="11"/>
      <c r="D156" s="67" t="s">
        <v>27</v>
      </c>
      <c r="E156" s="68" t="s">
        <v>111</v>
      </c>
      <c r="F156" s="141">
        <v>150</v>
      </c>
      <c r="G156" s="73">
        <v>5.7</v>
      </c>
      <c r="H156" s="73">
        <v>4.8</v>
      </c>
      <c r="I156" s="73">
        <v>34.9</v>
      </c>
      <c r="J156" s="73">
        <v>205.9</v>
      </c>
      <c r="K156" s="109" t="s">
        <v>50</v>
      </c>
      <c r="L156" s="79">
        <v>11.59</v>
      </c>
    </row>
    <row r="157" spans="1:12" ht="14.4" x14ac:dyDescent="0.3">
      <c r="A157" s="23"/>
      <c r="B157" s="15"/>
      <c r="C157" s="11"/>
      <c r="D157" s="7" t="s">
        <v>22</v>
      </c>
      <c r="E157" s="68" t="s">
        <v>48</v>
      </c>
      <c r="F157" s="141">
        <v>200</v>
      </c>
      <c r="G157" s="73">
        <v>0.3</v>
      </c>
      <c r="H157" s="73">
        <v>0</v>
      </c>
      <c r="I157" s="73">
        <v>15.2</v>
      </c>
      <c r="J157" s="73">
        <v>62.1</v>
      </c>
      <c r="K157" s="133" t="s">
        <v>51</v>
      </c>
      <c r="L157" s="79">
        <v>1.86</v>
      </c>
    </row>
    <row r="158" spans="1:12" ht="14.4" x14ac:dyDescent="0.3">
      <c r="A158" s="23"/>
      <c r="B158" s="15"/>
      <c r="C158" s="11"/>
      <c r="D158" s="7" t="s">
        <v>23</v>
      </c>
      <c r="E158" s="68" t="s">
        <v>37</v>
      </c>
      <c r="F158" s="145">
        <v>20</v>
      </c>
      <c r="G158" s="74">
        <v>1.5</v>
      </c>
      <c r="H158" s="74">
        <v>0.1</v>
      </c>
      <c r="I158" s="74">
        <v>10</v>
      </c>
      <c r="J158" s="74">
        <v>47.4</v>
      </c>
      <c r="K158" s="69" t="s">
        <v>40</v>
      </c>
      <c r="L158" s="135">
        <v>1.08</v>
      </c>
    </row>
    <row r="159" spans="1:12" ht="14.4" x14ac:dyDescent="0.3">
      <c r="A159" s="23"/>
      <c r="B159" s="15"/>
      <c r="C159" s="11"/>
      <c r="D159" s="129"/>
      <c r="E159" s="130"/>
      <c r="F159" s="131"/>
      <c r="G159" s="132"/>
      <c r="H159" s="132"/>
      <c r="I159" s="132"/>
      <c r="J159" s="132"/>
      <c r="K159" s="131"/>
      <c r="L159" s="136"/>
    </row>
    <row r="160" spans="1:12" ht="15.75" customHeight="1" x14ac:dyDescent="0.3">
      <c r="A160" s="24"/>
      <c r="B160" s="17"/>
      <c r="C160" s="8"/>
      <c r="D160" s="18" t="s">
        <v>29</v>
      </c>
      <c r="E160" s="104"/>
      <c r="F160" s="90">
        <f>SUM(F154:F159)</f>
        <v>550</v>
      </c>
      <c r="G160" s="90">
        <f>SUM(G154:G159)</f>
        <v>23.2</v>
      </c>
      <c r="H160" s="90">
        <f>SUM(H154:H159)</f>
        <v>24.200000000000003</v>
      </c>
      <c r="I160" s="90">
        <f>SUM(I154:I159)</f>
        <v>70.900000000000006</v>
      </c>
      <c r="J160" s="90">
        <f>SUM(J154:J159)</f>
        <v>530.1</v>
      </c>
      <c r="K160" s="19"/>
      <c r="L160" s="112">
        <f>SUM(L154:L159)</f>
        <v>64.63</v>
      </c>
    </row>
    <row r="161" spans="1:12" ht="14.4" x14ac:dyDescent="0.3">
      <c r="A161" s="26">
        <f>A154</f>
        <v>2</v>
      </c>
      <c r="B161" s="13">
        <f>B154</f>
        <v>5</v>
      </c>
      <c r="C161" s="10" t="s">
        <v>25</v>
      </c>
      <c r="D161" s="102" t="s">
        <v>26</v>
      </c>
      <c r="E161" s="68" t="s">
        <v>173</v>
      </c>
      <c r="F161" s="76">
        <v>60</v>
      </c>
      <c r="G161" s="73">
        <v>3.6</v>
      </c>
      <c r="H161" s="73">
        <v>9.3000000000000007</v>
      </c>
      <c r="I161" s="73" t="s">
        <v>176</v>
      </c>
      <c r="J161" s="76">
        <v>101</v>
      </c>
      <c r="K161" s="69" t="s">
        <v>175</v>
      </c>
      <c r="L161" s="71">
        <v>3.44</v>
      </c>
    </row>
    <row r="162" spans="1:12" ht="14.4" x14ac:dyDescent="0.3">
      <c r="A162" s="23"/>
      <c r="B162" s="15"/>
      <c r="C162" s="11"/>
      <c r="D162" s="100" t="s">
        <v>124</v>
      </c>
      <c r="E162" s="68" t="s">
        <v>112</v>
      </c>
      <c r="F162" s="76">
        <v>200</v>
      </c>
      <c r="G162" s="73">
        <v>1.51</v>
      </c>
      <c r="H162" s="73">
        <v>4.05</v>
      </c>
      <c r="I162" s="73">
        <v>7.29</v>
      </c>
      <c r="J162" s="76">
        <v>72.23</v>
      </c>
      <c r="K162" s="69" t="s">
        <v>66</v>
      </c>
      <c r="L162" s="71">
        <v>3.4</v>
      </c>
    </row>
    <row r="163" spans="1:12" ht="14.4" x14ac:dyDescent="0.3">
      <c r="A163" s="23"/>
      <c r="B163" s="15"/>
      <c r="C163" s="11"/>
      <c r="D163" s="103" t="s">
        <v>125</v>
      </c>
      <c r="E163" s="68" t="s">
        <v>113</v>
      </c>
      <c r="F163" s="76">
        <v>90</v>
      </c>
      <c r="G163" s="73">
        <v>15.7</v>
      </c>
      <c r="H163" s="73">
        <v>15.9</v>
      </c>
      <c r="I163" s="73">
        <v>3.1</v>
      </c>
      <c r="J163" s="76">
        <v>270</v>
      </c>
      <c r="K163" s="69" t="s">
        <v>116</v>
      </c>
      <c r="L163" s="71">
        <v>63.3</v>
      </c>
    </row>
    <row r="164" spans="1:12" ht="14.4" x14ac:dyDescent="0.3">
      <c r="A164" s="23"/>
      <c r="B164" s="15"/>
      <c r="C164" s="11"/>
      <c r="D164" s="100" t="s">
        <v>27</v>
      </c>
      <c r="E164" s="68" t="s">
        <v>114</v>
      </c>
      <c r="F164" s="76">
        <v>150</v>
      </c>
      <c r="G164" s="73">
        <v>6.54</v>
      </c>
      <c r="H164" s="73">
        <v>5.4</v>
      </c>
      <c r="I164" s="73">
        <v>38.21</v>
      </c>
      <c r="J164" s="76">
        <v>178.21</v>
      </c>
      <c r="K164" s="69" t="s">
        <v>117</v>
      </c>
      <c r="L164" s="71">
        <v>12.67</v>
      </c>
    </row>
    <row r="165" spans="1:12" ht="14.4" x14ac:dyDescent="0.3">
      <c r="A165" s="23"/>
      <c r="B165" s="15"/>
      <c r="C165" s="11"/>
      <c r="D165" s="100" t="s">
        <v>28</v>
      </c>
      <c r="E165" s="68" t="s">
        <v>174</v>
      </c>
      <c r="F165" s="76">
        <v>200</v>
      </c>
      <c r="G165" s="73">
        <v>0.1</v>
      </c>
      <c r="H165" s="73">
        <v>0.1</v>
      </c>
      <c r="I165" s="73">
        <v>25.5</v>
      </c>
      <c r="J165" s="76">
        <v>113</v>
      </c>
      <c r="K165" s="134" t="s">
        <v>58</v>
      </c>
      <c r="L165" s="71">
        <v>8.6</v>
      </c>
    </row>
    <row r="166" spans="1:12" ht="14.4" x14ac:dyDescent="0.3">
      <c r="A166" s="23"/>
      <c r="B166" s="15"/>
      <c r="C166" s="11"/>
      <c r="D166" s="10" t="s">
        <v>126</v>
      </c>
      <c r="E166" s="68" t="s">
        <v>129</v>
      </c>
      <c r="F166" s="76">
        <v>20</v>
      </c>
      <c r="G166" s="73">
        <v>1.6</v>
      </c>
      <c r="H166" s="73">
        <v>0.6</v>
      </c>
      <c r="I166" s="73">
        <v>9.6</v>
      </c>
      <c r="J166" s="76">
        <v>51.8</v>
      </c>
      <c r="K166" s="69" t="s">
        <v>40</v>
      </c>
      <c r="L166" s="71">
        <v>0.83</v>
      </c>
    </row>
    <row r="167" spans="1:12" ht="14.4" x14ac:dyDescent="0.3">
      <c r="A167" s="23"/>
      <c r="B167" s="15"/>
      <c r="C167" s="11"/>
      <c r="D167" s="10" t="s">
        <v>23</v>
      </c>
      <c r="E167" s="68" t="s">
        <v>37</v>
      </c>
      <c r="F167" s="76">
        <v>40</v>
      </c>
      <c r="G167" s="73">
        <v>3.1</v>
      </c>
      <c r="H167" s="73">
        <v>0.3</v>
      </c>
      <c r="I167" s="73">
        <v>20.100000000000001</v>
      </c>
      <c r="J167" s="76">
        <v>94.7</v>
      </c>
      <c r="K167" s="69" t="s">
        <v>40</v>
      </c>
      <c r="L167" s="71">
        <v>2.16</v>
      </c>
    </row>
    <row r="168" spans="1:12" ht="14.4" x14ac:dyDescent="0.3">
      <c r="A168" s="23"/>
      <c r="B168" s="15"/>
      <c r="C168" s="11"/>
      <c r="D168" s="77"/>
      <c r="E168" s="48"/>
      <c r="F168" s="55"/>
      <c r="G168" s="50"/>
      <c r="H168" s="50"/>
      <c r="I168" s="50"/>
      <c r="J168" s="55"/>
      <c r="K168" s="49"/>
      <c r="L168" s="56"/>
    </row>
    <row r="169" spans="1:12" ht="14.4" x14ac:dyDescent="0.3">
      <c r="A169" s="24"/>
      <c r="B169" s="17"/>
      <c r="C169" s="8"/>
      <c r="D169" s="18" t="s">
        <v>29</v>
      </c>
      <c r="E169" s="9"/>
      <c r="F169" s="19">
        <f>SUM(F161:F168)</f>
        <v>760</v>
      </c>
      <c r="G169" s="19">
        <f>SUM(G161:G168)</f>
        <v>32.15</v>
      </c>
      <c r="H169" s="19">
        <f>SUM(H161:H168)</f>
        <v>35.65</v>
      </c>
      <c r="I169" s="19">
        <f>SUM(I161:I168)</f>
        <v>103.79999999999998</v>
      </c>
      <c r="J169" s="19">
        <f>SUM(J161:J168)</f>
        <v>880.94</v>
      </c>
      <c r="K169" s="25"/>
      <c r="L169" s="19">
        <f>SUM(L161:L168)</f>
        <v>94.399999999999991</v>
      </c>
    </row>
    <row r="170" spans="1:12" ht="14.4" x14ac:dyDescent="0.25">
      <c r="A170" s="29">
        <f>A154</f>
        <v>2</v>
      </c>
      <c r="B170" s="30">
        <f>B154</f>
        <v>5</v>
      </c>
      <c r="C170" s="58" t="s">
        <v>4</v>
      </c>
      <c r="D170" s="59"/>
      <c r="E170" s="31"/>
      <c r="F170" s="32">
        <f>F160+F169</f>
        <v>1310</v>
      </c>
      <c r="G170" s="32">
        <f>G160+G169</f>
        <v>55.349999999999994</v>
      </c>
      <c r="H170" s="32">
        <f>H160+H169</f>
        <v>59.85</v>
      </c>
      <c r="I170" s="32">
        <f>I160+I169</f>
        <v>174.7</v>
      </c>
      <c r="J170" s="32">
        <f>J160+J169</f>
        <v>1411.04</v>
      </c>
      <c r="K170" s="32"/>
      <c r="L170" s="32">
        <f>L160+L169</f>
        <v>159.02999999999997</v>
      </c>
    </row>
    <row r="171" spans="1:12" x14ac:dyDescent="0.25">
      <c r="A171" s="27"/>
      <c r="B171" s="28"/>
      <c r="C171" s="60" t="s">
        <v>5</v>
      </c>
      <c r="D171" s="60"/>
      <c r="E171" s="60"/>
      <c r="F171" s="34">
        <f>(F21+F37+F54+F71+F88+F105+F122+F138+F153+F170)/(IF(F21=0,0,1)+IF(F37=0,0,1)+IF(F54=0,0,1)+IF(F71=0,0,1)+IF(F88=0,0,1)+IF(F105=0,0,1)+IF(F122=0,0,1)+IF(F138=0,0,1)+IF(F153=0,0,1)+IF(F170=0,0,1))</f>
        <v>1310</v>
      </c>
      <c r="G171" s="34">
        <f>(G21+G37+G54+G71+G88+G105+G122+G138+G153+G170)/(IF(G21=0,0,1)+IF(G37=0,0,1)+IF(G54=0,0,1)+IF(G71=0,0,1)+IF(G88=0,0,1)+IF(G105=0,0,1)+IF(G122=0,0,1)+IF(G138=0,0,1)+IF(G153=0,0,1)+IF(G170=0,0,1))</f>
        <v>53.718000000000004</v>
      </c>
      <c r="H171" s="34">
        <f>(H21+H37+H54+H71+H88+H105+H122+H138+H153+H170)/(IF(H21=0,0,1)+IF(H37=0,0,1)+IF(H54=0,0,1)+IF(H71=0,0,1)+IF(H88=0,0,1)+IF(H105=0,0,1)+IF(H122=0,0,1)+IF(H138=0,0,1)+IF(H153=0,0,1)+IF(H170=0,0,1))</f>
        <v>51.740000000000009</v>
      </c>
      <c r="I171" s="34">
        <f>(I21+I37+I54+I71+I88+I105+I122+I138+I153+I170)/(IF(I21=0,0,1)+IF(I37=0,0,1)+IF(I54=0,0,1)+IF(I71=0,0,1)+IF(I88=0,0,1)+IF(I105=0,0,1)+IF(I122=0,0,1)+IF(I138=0,0,1)+IF(I153=0,0,1)+IF(I170=0,0,1))</f>
        <v>178.36599999999999</v>
      </c>
      <c r="J171" s="34">
        <f>(J21+J37+J54+J71+J88+J105+J122+J138+J153+J170)/(IF(J21=0,0,1)+IF(J37=0,0,1)+IF(J54=0,0,1)+IF(J71=0,0,1)+IF(J88=0,0,1)+IF(J105=0,0,1)+IF(J122=0,0,1)+IF(J138=0,0,1)+IF(J153=0,0,1)+IF(J170=0,0,1))</f>
        <v>1338.4630000000002</v>
      </c>
      <c r="K171" s="34"/>
      <c r="L171" s="34">
        <f>(L21+L37+L54+L71+L88+L105+L122+L138+L153+L170)/(IF(L21=0,0,1)+IF(L37=0,0,1)+IF(L54=0,0,1)+IF(L71=0,0,1)+IF(L88=0,0,1)+IF(L105=0,0,1)+IF(L122=0,0,1)+IF(L138=0,0,1)+IF(L153=0,0,1)+IF(L170=0,0,1))</f>
        <v>159.02899999999997</v>
      </c>
    </row>
  </sheetData>
  <mergeCells count="14">
    <mergeCell ref="C1:E1"/>
    <mergeCell ref="H1:K1"/>
    <mergeCell ref="H2:K2"/>
    <mergeCell ref="C37:D37"/>
    <mergeCell ref="C54:D54"/>
    <mergeCell ref="C71:D71"/>
    <mergeCell ref="C88:D88"/>
    <mergeCell ref="C21:D21"/>
    <mergeCell ref="C171:E171"/>
    <mergeCell ref="C170:D170"/>
    <mergeCell ref="C105:D105"/>
    <mergeCell ref="C122:D122"/>
    <mergeCell ref="C138:D138"/>
    <mergeCell ref="C153:D153"/>
  </mergeCells>
  <pageMargins left="0.70866141732283472" right="0.70866141732283472" top="0.74803149606299213" bottom="0.74803149606299213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2024-01-08T09:00:35Z</cp:lastPrinted>
  <dcterms:created xsi:type="dcterms:W3CDTF">2022-05-16T14:23:56Z</dcterms:created>
  <dcterms:modified xsi:type="dcterms:W3CDTF">2024-12-09T22:35:23Z</dcterms:modified>
</cp:coreProperties>
</file>